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ianbac_ntnu_no/Documents/EMPIRE/EMPIRE in Pyomo/EMPIRE-Pyomo/Data handler/test/HeatModule/"/>
    </mc:Choice>
  </mc:AlternateContent>
  <xr:revisionPtr revIDLastSave="538" documentId="13_ncr:1_{0E3D7808-184C-4CDA-BC72-8F2B39DC7259}" xr6:coauthVersionLast="45" xr6:coauthVersionMax="45" xr10:uidLastSave="{28DF94E2-07E4-4376-9BF6-CE38DF8E98BA}"/>
  <bookViews>
    <workbookView xWindow="-98" yWindow="-98" windowWidth="28996" windowHeight="15796" tabRatio="898" xr2:uid="{00000000-000D-0000-FFFF-FFFF00000000}"/>
  </bookViews>
  <sheets>
    <sheet name="PowerCapitalCost" sheetId="17" r:id="rId1"/>
    <sheet name="PowerFixedOMCost" sheetId="18" r:id="rId2"/>
    <sheet name="EnergyCapitalCost" sheetId="19" r:id="rId3"/>
    <sheet name="EnergyFixedOMCost" sheetId="20" r:id="rId4"/>
    <sheet name="Lifetime" sheetId="21" r:id="rId5"/>
    <sheet name="StoragePowToEnergy" sheetId="22" r:id="rId6"/>
    <sheet name="StorageInitialEnergyLevel" sheetId="12" r:id="rId7"/>
    <sheet name="StorageChargeEff" sheetId="14" r:id="rId8"/>
    <sheet name="StorageDischargeEff" sheetId="15" r:id="rId9"/>
    <sheet name="StorageBleedEfficiency" sheetId="13" r:id="rId10"/>
    <sheet name="InitialPowerCapacity" sheetId="6" r:id="rId11"/>
    <sheet name="EnergyInitialCapacity" sheetId="5" r:id="rId12"/>
    <sheet name="PowerMaxBuiltCapacity" sheetId="8" r:id="rId13"/>
    <sheet name="EnergyMaxBuiltCapacity" sheetId="7" r:id="rId14"/>
    <sheet name="PowerMaxInstalledCapacity" sheetId="10" r:id="rId15"/>
    <sheet name="EnergyMaxInstalledCapacity" sheetId="9" r:id="rId16"/>
  </sheets>
  <externalReferences>
    <externalReference r:id="rId17"/>
  </externalReferences>
  <definedNames>
    <definedName name="_xlnm._FilterDatabase" localSheetId="2" hidden="1">EnergyCapitalCost!$A$1:$C$9</definedName>
    <definedName name="_xlnm._FilterDatabase" localSheetId="3" hidden="1">EnergyFixedOMCost!$A$1:$C$9</definedName>
    <definedName name="_xlnm._FilterDatabase" localSheetId="11" hidden="1">EnergyInitialCapacity!$A$1:$E$4</definedName>
    <definedName name="_xlnm._FilterDatabase" localSheetId="10" hidden="1">InitialPowerCapacity!$A$1:$D$4</definedName>
    <definedName name="gen">#REF!</definedName>
    <definedName name="initCap" localSheetId="7">#REF!</definedName>
    <definedName name="initCap">#REF!</definedName>
    <definedName name="invCost" localSheetId="7">#REF!</definedName>
    <definedName name="invCost">#REF!</definedName>
    <definedName name="line">[1]Lifetime!$A$3:$C$8</definedName>
    <definedName name="line2">[1]Lifetime!$A$3:$C$5</definedName>
    <definedName name="maxBuiltCap" localSheetId="7">#REF!</definedName>
    <definedName name="maxBuiltCap">#REF!</definedName>
    <definedName name="maxInstalledCap" localSheetId="7">#REF!</definedName>
    <definedName name="maxInstalledCap">#REF!</definedName>
    <definedName name="stor">Lifetime!$A$3:$B$4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0" l="1"/>
  <c r="C9" i="20"/>
  <c r="C7" i="20"/>
  <c r="B4" i="13"/>
  <c r="B5" i="13"/>
  <c r="B4" i="22"/>
</calcChain>
</file>

<file path=xl/sharedStrings.xml><?xml version="1.0" encoding="utf-8"?>
<sst xmlns="http://schemas.openxmlformats.org/spreadsheetml/2006/main" count="126" uniqueCount="43">
  <si>
    <t>Period</t>
  </si>
  <si>
    <t>StorageTypes</t>
  </si>
  <si>
    <t>Nodes</t>
  </si>
  <si>
    <t>InitialPowerCapacity</t>
  </si>
  <si>
    <t>PowerMaxBuiltCapacity</t>
  </si>
  <si>
    <t>EnergyInitialCapacity</t>
  </si>
  <si>
    <t>EnergyMaxInstalledCapacity</t>
  </si>
  <si>
    <t>EnergyMaxBuiltCapacity</t>
  </si>
  <si>
    <t>PowerMaxInstalledCapacity</t>
  </si>
  <si>
    <t>StorageInitialEnergyLevel as a percentage of StorageInstalledEnergyCapacity</t>
  </si>
  <si>
    <t>StorageType</t>
  </si>
  <si>
    <t>storageBleedEff</t>
  </si>
  <si>
    <t>storageChargeEff</t>
  </si>
  <si>
    <t>storageDischargeEff</t>
  </si>
  <si>
    <t>PowerCapitalCost in euro per kW</t>
  </si>
  <si>
    <t>PowerFixedOMCost in euro per kW</t>
  </si>
  <si>
    <t>EnergyFixedOMCost in euro per kWh</t>
  </si>
  <si>
    <t>EnergyCapitalCost in euro per kWh</t>
  </si>
  <si>
    <t>storageLifetime</t>
  </si>
  <si>
    <t>Source: Test</t>
  </si>
  <si>
    <t>Description: Maximum capacity expansion of energy of storage type in one node and period (default: 500 000)</t>
  </si>
  <si>
    <t>Description: Maximum capacity expansion of power of storage type in one node and period (default: 500 000)</t>
  </si>
  <si>
    <t>Description: Initial capacity in each investment period. NB! No retirement (default: 0)</t>
  </si>
  <si>
    <t>Description: Capital cost for investing in power of storage (default: 0)</t>
  </si>
  <si>
    <t>Description: Fixed O&amp;M cost for investing in power of storage (default: 0)</t>
  </si>
  <si>
    <t>Description: Capital cost for investing in energy storage capacity (default: 0)</t>
  </si>
  <si>
    <t>Description: Fixed O&amp;M cost for investing in energy storage capacity (default: 0)</t>
  </si>
  <si>
    <t>Description: Initial capacity in node and investment period of a storage type. NB! No retirement (default: 0)</t>
  </si>
  <si>
    <t>Source: Assumed</t>
  </si>
  <si>
    <t>Description: Percentage of installed capacity available in first hour of a season (default: 0)</t>
  </si>
  <si>
    <t>Description: Efficiency of charging a storage (non-spillage during charging) (default: 1)</t>
  </si>
  <si>
    <t>Description: Efficiency of discharging a storage (non-spillage during discharging) (default: 1)</t>
  </si>
  <si>
    <t>Description: Hourly percentage of spillage (self-discharge) of storage types (default: 1 - no self-discharge)</t>
  </si>
  <si>
    <t>Description: Lifetime in years of storage type (default: 0)</t>
  </si>
  <si>
    <t>HotWaterTankLarge</t>
  </si>
  <si>
    <t>Description: Required ratio between installed power of storage and installed energy of storage (default: 1)</t>
  </si>
  <si>
    <t>Source: The Danish Energy Agency and Energinet Technology Data (2018)</t>
  </si>
  <si>
    <t>storagePowToEnergyEff</t>
  </si>
  <si>
    <t>HotWaterTankSmall</t>
  </si>
  <si>
    <t>Source: Norsk befolkning (5.3 mill), antar halvparten av små tanker kan brukes, ganget med forbruksandel i NO-sone</t>
  </si>
  <si>
    <t>Description: Maximum installed capacity in all time periods of power of storage type (default: 20 000 000)</t>
  </si>
  <si>
    <t>Description: Maximum installed capacity in all time periods of energy of storage type (default: 20 000 000)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</si>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</sst>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tianbac_ntnu_no/Documents/EMPIRE/EMPIRE%20in%20Pyomo/EMPIRE-Pyomo/Data%20handler/europe_v48/HeatModule/Trans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E54D-986A-4C81-ACA2-CB077626FAD0}">
  <dimension ref="A1:C9"/>
  <sheetViews>
    <sheetView tabSelected="1" workbookViewId="0">
      <selection activeCell="A9" sqref="A9"/>
    </sheetView>
  </sheetViews>
  <sheetFormatPr baseColWidth="10" defaultRowHeight="14.25" x14ac:dyDescent="0.45"/>
  <cols>
    <col min="1" max="1" width="46.33203125" bestFit="1" customWidth="1"/>
    <col min="2" max="2" width="5.796875" bestFit="1" customWidth="1"/>
    <col min="3" max="3" width="26.9296875" bestFit="1" customWidth="1"/>
  </cols>
  <sheetData>
    <row r="1" spans="1:3" x14ac:dyDescent="0.45">
      <c r="A1" t="s">
        <v>36</v>
      </c>
    </row>
    <row r="2" spans="1:3" x14ac:dyDescent="0.45">
      <c r="A2" t="s">
        <v>23</v>
      </c>
    </row>
    <row r="3" spans="1:3" x14ac:dyDescent="0.45">
      <c r="A3" t="s">
        <v>1</v>
      </c>
      <c r="B3" t="s">
        <v>0</v>
      </c>
      <c r="C3" t="s">
        <v>14</v>
      </c>
    </row>
    <row r="4" spans="1:3" x14ac:dyDescent="0.45">
      <c r="A4" t="s">
        <v>34</v>
      </c>
      <c r="B4">
        <v>1</v>
      </c>
      <c r="C4">
        <v>0</v>
      </c>
    </row>
    <row r="5" spans="1:3" x14ac:dyDescent="0.45">
      <c r="A5" t="s">
        <v>34</v>
      </c>
      <c r="B5">
        <v>2</v>
      </c>
      <c r="C5">
        <v>0</v>
      </c>
    </row>
    <row r="6" spans="1:3" x14ac:dyDescent="0.45">
      <c r="A6" t="s">
        <v>34</v>
      </c>
      <c r="B6">
        <v>3</v>
      </c>
      <c r="C6">
        <v>0</v>
      </c>
    </row>
    <row r="7" spans="1:3" x14ac:dyDescent="0.45">
      <c r="A7" t="s">
        <v>38</v>
      </c>
      <c r="B7">
        <v>1</v>
      </c>
      <c r="C7">
        <v>0</v>
      </c>
    </row>
    <row r="8" spans="1:3" x14ac:dyDescent="0.45">
      <c r="A8" t="s">
        <v>38</v>
      </c>
      <c r="B8">
        <v>2</v>
      </c>
      <c r="C8">
        <v>0</v>
      </c>
    </row>
    <row r="9" spans="1:3" x14ac:dyDescent="0.45">
      <c r="A9" t="s">
        <v>38</v>
      </c>
      <c r="B9">
        <v>3</v>
      </c>
      <c r="C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8544-2773-4A70-B60C-A17787DED7A8}">
  <dimension ref="A1:B5"/>
  <sheetViews>
    <sheetView workbookViewId="0">
      <selection activeCell="B5" sqref="B5"/>
    </sheetView>
  </sheetViews>
  <sheetFormatPr baseColWidth="10" defaultRowHeight="14.25" x14ac:dyDescent="0.45"/>
  <cols>
    <col min="1" max="1" width="16.73046875" customWidth="1"/>
    <col min="2" max="2" width="15.1328125" bestFit="1" customWidth="1"/>
  </cols>
  <sheetData>
    <row r="1" spans="1:2" x14ac:dyDescent="0.45">
      <c r="A1" t="s">
        <v>36</v>
      </c>
    </row>
    <row r="2" spans="1:2" x14ac:dyDescent="0.45">
      <c r="A2" t="s">
        <v>32</v>
      </c>
    </row>
    <row r="3" spans="1:2" x14ac:dyDescent="0.45">
      <c r="A3" t="s">
        <v>10</v>
      </c>
      <c r="B3" t="s">
        <v>11</v>
      </c>
    </row>
    <row r="4" spans="1:2" x14ac:dyDescent="0.45">
      <c r="A4" t="s">
        <v>34</v>
      </c>
      <c r="B4">
        <f>1-(0.002/24)</f>
        <v>0.99991666666666668</v>
      </c>
    </row>
    <row r="5" spans="1:2" x14ac:dyDescent="0.45">
      <c r="A5" t="s">
        <v>38</v>
      </c>
      <c r="B5">
        <f>1-0.021</f>
        <v>0.97899999999999998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A5" sqref="A5:XFD83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19.1328125" customWidth="1"/>
  </cols>
  <sheetData>
    <row r="1" spans="1:4" x14ac:dyDescent="0.45">
      <c r="A1" t="s">
        <v>39</v>
      </c>
    </row>
    <row r="2" spans="1:4" x14ac:dyDescent="0.45">
      <c r="A2" t="s">
        <v>22</v>
      </c>
    </row>
    <row r="3" spans="1:4" x14ac:dyDescent="0.45">
      <c r="A3" t="s">
        <v>2</v>
      </c>
      <c r="B3" t="s">
        <v>1</v>
      </c>
      <c r="C3" t="s">
        <v>0</v>
      </c>
      <c r="D3" t="s">
        <v>3</v>
      </c>
    </row>
    <row r="4" spans="1:4" x14ac:dyDescent="0.45">
      <c r="A4" t="s">
        <v>42</v>
      </c>
      <c r="B4" t="s">
        <v>34</v>
      </c>
      <c r="C4">
        <v>1</v>
      </c>
      <c r="D4">
        <v>0</v>
      </c>
    </row>
  </sheetData>
  <autoFilter ref="A1:D4" xr:uid="{9FCD20F4-3E85-49F0-BCDE-95427974C5EB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A5" sqref="A5:XFD83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1.73046875" customWidth="1"/>
  </cols>
  <sheetData>
    <row r="1" spans="1:4" x14ac:dyDescent="0.45">
      <c r="A1" t="s">
        <v>39</v>
      </c>
    </row>
    <row r="2" spans="1:4" x14ac:dyDescent="0.45">
      <c r="A2" t="s">
        <v>27</v>
      </c>
    </row>
    <row r="3" spans="1:4" x14ac:dyDescent="0.45">
      <c r="A3" t="s">
        <v>2</v>
      </c>
      <c r="B3" t="s">
        <v>1</v>
      </c>
      <c r="C3" t="s">
        <v>0</v>
      </c>
      <c r="D3" t="s">
        <v>5</v>
      </c>
    </row>
    <row r="4" spans="1:4" x14ac:dyDescent="0.45">
      <c r="A4" t="s">
        <v>42</v>
      </c>
      <c r="B4" t="s">
        <v>34</v>
      </c>
      <c r="C4">
        <v>1</v>
      </c>
      <c r="D4">
        <v>0</v>
      </c>
    </row>
  </sheetData>
  <autoFilter ref="A1:E4" xr:uid="{C4D4FADC-C84C-4419-AAFA-56EB2310BC8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"/>
  <sheetViews>
    <sheetView workbookViewId="0">
      <selection activeCell="A5" sqref="A5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0.19921875" customWidth="1"/>
  </cols>
  <sheetData>
    <row r="1" spans="1:4" x14ac:dyDescent="0.45">
      <c r="A1" t="s">
        <v>19</v>
      </c>
    </row>
    <row r="2" spans="1:4" x14ac:dyDescent="0.45">
      <c r="A2" t="s">
        <v>21</v>
      </c>
    </row>
    <row r="3" spans="1:4" x14ac:dyDescent="0.45">
      <c r="A3" t="s">
        <v>2</v>
      </c>
      <c r="B3" t="s">
        <v>1</v>
      </c>
      <c r="C3" t="s">
        <v>0</v>
      </c>
      <c r="D3" t="s">
        <v>4</v>
      </c>
    </row>
    <row r="4" spans="1:4" x14ac:dyDescent="0.45">
      <c r="A4" t="s">
        <v>42</v>
      </c>
      <c r="B4" t="s">
        <v>34</v>
      </c>
      <c r="C4">
        <v>1</v>
      </c>
      <c r="D4">
        <v>500000</v>
      </c>
    </row>
    <row r="5" spans="1:4" x14ac:dyDescent="0.45">
      <c r="D5" s="1"/>
    </row>
    <row r="6" spans="1:4" x14ac:dyDescent="0.45">
      <c r="D6" s="1"/>
    </row>
    <row r="7" spans="1:4" x14ac:dyDescent="0.45">
      <c r="D7" s="1"/>
    </row>
    <row r="8" spans="1:4" x14ac:dyDescent="0.45">
      <c r="D8" s="1"/>
    </row>
    <row r="9" spans="1:4" x14ac:dyDescent="0.45">
      <c r="D9" s="1"/>
    </row>
    <row r="10" spans="1:4" x14ac:dyDescent="0.45">
      <c r="D10" s="1"/>
    </row>
    <row r="11" spans="1:4" x14ac:dyDescent="0.45">
      <c r="D11" s="1"/>
    </row>
    <row r="12" spans="1:4" x14ac:dyDescent="0.45">
      <c r="D12" s="1"/>
    </row>
    <row r="13" spans="1:4" x14ac:dyDescent="0.45">
      <c r="D13" s="1"/>
    </row>
    <row r="14" spans="1:4" x14ac:dyDescent="0.45">
      <c r="D14" s="1"/>
    </row>
    <row r="15" spans="1:4" x14ac:dyDescent="0.45">
      <c r="D15" s="1"/>
    </row>
    <row r="16" spans="1:4" x14ac:dyDescent="0.45">
      <c r="D16" s="1"/>
    </row>
    <row r="17" spans="4:4" x14ac:dyDescent="0.45">
      <c r="D17" s="1"/>
    </row>
    <row r="18" spans="4:4" x14ac:dyDescent="0.45">
      <c r="D18" s="1"/>
    </row>
    <row r="19" spans="4:4" x14ac:dyDescent="0.45">
      <c r="D19" s="1"/>
    </row>
    <row r="20" spans="4:4" x14ac:dyDescent="0.45">
      <c r="D20" s="1"/>
    </row>
    <row r="21" spans="4:4" x14ac:dyDescent="0.45">
      <c r="D21" s="1"/>
    </row>
    <row r="22" spans="4:4" x14ac:dyDescent="0.45">
      <c r="D22" s="1"/>
    </row>
    <row r="23" spans="4:4" x14ac:dyDescent="0.45">
      <c r="D23" s="1"/>
    </row>
    <row r="24" spans="4:4" x14ac:dyDescent="0.45">
      <c r="D24" s="1"/>
    </row>
    <row r="25" spans="4:4" x14ac:dyDescent="0.45">
      <c r="D25" s="1"/>
    </row>
    <row r="26" spans="4:4" x14ac:dyDescent="0.45">
      <c r="D26" s="1"/>
    </row>
    <row r="27" spans="4:4" x14ac:dyDescent="0.45">
      <c r="D27" s="1"/>
    </row>
    <row r="28" spans="4:4" x14ac:dyDescent="0.45">
      <c r="D28" s="1"/>
    </row>
    <row r="29" spans="4:4" x14ac:dyDescent="0.45">
      <c r="D29" s="1"/>
    </row>
    <row r="30" spans="4:4" x14ac:dyDescent="0.45">
      <c r="D30" s="1"/>
    </row>
    <row r="31" spans="4:4" x14ac:dyDescent="0.45">
      <c r="D31" s="1"/>
    </row>
    <row r="32" spans="4:4" x14ac:dyDescent="0.45">
      <c r="D32" s="1"/>
    </row>
    <row r="33" spans="4:4" x14ac:dyDescent="0.45">
      <c r="D33" s="1"/>
    </row>
    <row r="34" spans="4:4" x14ac:dyDescent="0.45">
      <c r="D3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5" sqref="A5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4.73046875" customWidth="1"/>
  </cols>
  <sheetData>
    <row r="1" spans="1:4" x14ac:dyDescent="0.45">
      <c r="A1" t="s">
        <v>19</v>
      </c>
    </row>
    <row r="2" spans="1:4" x14ac:dyDescent="0.45">
      <c r="A2" t="s">
        <v>20</v>
      </c>
    </row>
    <row r="3" spans="1:4" x14ac:dyDescent="0.45">
      <c r="A3" t="s">
        <v>2</v>
      </c>
      <c r="B3" t="s">
        <v>1</v>
      </c>
      <c r="C3" t="s">
        <v>0</v>
      </c>
      <c r="D3" t="s">
        <v>7</v>
      </c>
    </row>
    <row r="4" spans="1:4" x14ac:dyDescent="0.45">
      <c r="A4" t="s">
        <v>42</v>
      </c>
      <c r="B4" t="s">
        <v>34</v>
      </c>
      <c r="C4">
        <v>1</v>
      </c>
      <c r="D4">
        <v>500000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A5" sqref="A5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30.3984375" customWidth="1"/>
  </cols>
  <sheetData>
    <row r="1" spans="1:3" x14ac:dyDescent="0.45">
      <c r="A1" t="s">
        <v>19</v>
      </c>
    </row>
    <row r="2" spans="1:3" x14ac:dyDescent="0.45">
      <c r="A2" t="s">
        <v>40</v>
      </c>
    </row>
    <row r="3" spans="1:3" x14ac:dyDescent="0.45">
      <c r="A3" t="s">
        <v>2</v>
      </c>
      <c r="B3" t="s">
        <v>1</v>
      </c>
      <c r="C3" t="s">
        <v>8</v>
      </c>
    </row>
    <row r="4" spans="1:3" x14ac:dyDescent="0.45">
      <c r="A4" t="s">
        <v>42</v>
      </c>
      <c r="B4" t="s">
        <v>34</v>
      </c>
      <c r="C4">
        <v>20000000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A5" sqref="A5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27.19921875" customWidth="1"/>
  </cols>
  <sheetData>
    <row r="1" spans="1:3" x14ac:dyDescent="0.45">
      <c r="A1" t="s">
        <v>19</v>
      </c>
    </row>
    <row r="2" spans="1:3" x14ac:dyDescent="0.45">
      <c r="A2" t="s">
        <v>41</v>
      </c>
    </row>
    <row r="3" spans="1:3" x14ac:dyDescent="0.45">
      <c r="A3" s="3" t="s">
        <v>2</v>
      </c>
      <c r="B3" t="s">
        <v>1</v>
      </c>
      <c r="C3" t="s">
        <v>6</v>
      </c>
    </row>
    <row r="4" spans="1:3" x14ac:dyDescent="0.45">
      <c r="A4" t="s">
        <v>42</v>
      </c>
      <c r="B4" t="s">
        <v>34</v>
      </c>
      <c r="C4">
        <v>20000000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F35F-5FDE-42BE-A5D3-944405D758CD}">
  <dimension ref="A1:C9"/>
  <sheetViews>
    <sheetView workbookViewId="0">
      <selection activeCell="A15" activeCellId="1" sqref="A7:XFD11 A15:XFD19"/>
    </sheetView>
  </sheetViews>
  <sheetFormatPr baseColWidth="10" defaultRowHeight="14.25" x14ac:dyDescent="0.45"/>
  <cols>
    <col min="1" max="1" width="49.73046875" bestFit="1" customWidth="1"/>
    <col min="3" max="3" width="28.53125" bestFit="1" customWidth="1"/>
  </cols>
  <sheetData>
    <row r="1" spans="1:3" x14ac:dyDescent="0.45">
      <c r="A1" t="s">
        <v>36</v>
      </c>
    </row>
    <row r="2" spans="1:3" x14ac:dyDescent="0.45">
      <c r="A2" t="s">
        <v>24</v>
      </c>
    </row>
    <row r="3" spans="1:3" x14ac:dyDescent="0.45">
      <c r="A3" t="s">
        <v>1</v>
      </c>
      <c r="B3" t="s">
        <v>0</v>
      </c>
      <c r="C3" t="s">
        <v>15</v>
      </c>
    </row>
    <row r="4" spans="1:3" x14ac:dyDescent="0.45">
      <c r="A4" t="s">
        <v>34</v>
      </c>
      <c r="B4">
        <v>1</v>
      </c>
      <c r="C4">
        <v>0</v>
      </c>
    </row>
    <row r="5" spans="1:3" x14ac:dyDescent="0.45">
      <c r="A5" t="s">
        <v>34</v>
      </c>
      <c r="B5">
        <v>2</v>
      </c>
      <c r="C5">
        <v>0</v>
      </c>
    </row>
    <row r="6" spans="1:3" x14ac:dyDescent="0.45">
      <c r="A6" t="s">
        <v>34</v>
      </c>
      <c r="B6">
        <v>3</v>
      </c>
      <c r="C6">
        <v>0</v>
      </c>
    </row>
    <row r="7" spans="1:3" x14ac:dyDescent="0.45">
      <c r="A7" t="s">
        <v>38</v>
      </c>
      <c r="B7">
        <v>1</v>
      </c>
      <c r="C7">
        <v>0</v>
      </c>
    </row>
    <row r="8" spans="1:3" x14ac:dyDescent="0.45">
      <c r="A8" t="s">
        <v>38</v>
      </c>
      <c r="B8">
        <v>2</v>
      </c>
      <c r="C8">
        <v>0</v>
      </c>
    </row>
    <row r="9" spans="1:3" x14ac:dyDescent="0.45">
      <c r="A9" t="s">
        <v>38</v>
      </c>
      <c r="B9">
        <v>3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3D3C-8638-49BD-9AAE-870293E4BFF2}">
  <dimension ref="A1:C9"/>
  <sheetViews>
    <sheetView workbookViewId="0">
      <selection activeCell="A7" sqref="A7:XFD19"/>
    </sheetView>
  </sheetViews>
  <sheetFormatPr baseColWidth="10" defaultRowHeight="14.25" x14ac:dyDescent="0.45"/>
  <cols>
    <col min="1" max="1" width="17" bestFit="1" customWidth="1"/>
    <col min="2" max="2" width="5.796875" bestFit="1" customWidth="1"/>
    <col min="3" max="3" width="28.19921875" bestFit="1" customWidth="1"/>
  </cols>
  <sheetData>
    <row r="1" spans="1:3" x14ac:dyDescent="0.45">
      <c r="A1" t="s">
        <v>36</v>
      </c>
    </row>
    <row r="2" spans="1:3" x14ac:dyDescent="0.45">
      <c r="A2" t="s">
        <v>25</v>
      </c>
    </row>
    <row r="3" spans="1:3" x14ac:dyDescent="0.45">
      <c r="A3" t="s">
        <v>1</v>
      </c>
      <c r="B3" t="s">
        <v>0</v>
      </c>
      <c r="C3" t="s">
        <v>17</v>
      </c>
    </row>
    <row r="4" spans="1:3" x14ac:dyDescent="0.45">
      <c r="A4" t="s">
        <v>34</v>
      </c>
      <c r="B4">
        <v>1</v>
      </c>
      <c r="C4">
        <v>3</v>
      </c>
    </row>
    <row r="5" spans="1:3" x14ac:dyDescent="0.45">
      <c r="A5" t="s">
        <v>34</v>
      </c>
      <c r="B5">
        <v>2</v>
      </c>
      <c r="C5">
        <v>3</v>
      </c>
    </row>
    <row r="6" spans="1:3" x14ac:dyDescent="0.45">
      <c r="A6" t="s">
        <v>34</v>
      </c>
      <c r="B6">
        <v>3</v>
      </c>
      <c r="C6">
        <v>3</v>
      </c>
    </row>
    <row r="7" spans="1:3" x14ac:dyDescent="0.45">
      <c r="A7" t="s">
        <v>38</v>
      </c>
      <c r="B7">
        <v>1</v>
      </c>
      <c r="C7">
        <v>410</v>
      </c>
    </row>
    <row r="8" spans="1:3" x14ac:dyDescent="0.45">
      <c r="A8" t="s">
        <v>38</v>
      </c>
      <c r="B8">
        <v>2</v>
      </c>
      <c r="C8">
        <v>410</v>
      </c>
    </row>
    <row r="9" spans="1:3" x14ac:dyDescent="0.45">
      <c r="A9" t="s">
        <v>38</v>
      </c>
      <c r="B9">
        <v>3</v>
      </c>
      <c r="C9">
        <v>410</v>
      </c>
    </row>
  </sheetData>
  <autoFilter ref="A1:C9" xr:uid="{CDB33485-BA81-4FAD-9EAF-4EF63ED9CEE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5076-CBD6-455A-9054-0111DA6F4C56}">
  <dimension ref="A1:C9"/>
  <sheetViews>
    <sheetView workbookViewId="0">
      <selection activeCell="A7" sqref="A7:XFD19"/>
    </sheetView>
  </sheetViews>
  <sheetFormatPr baseColWidth="10" defaultRowHeight="14.25" x14ac:dyDescent="0.45"/>
  <cols>
    <col min="1" max="1" width="22.1328125" customWidth="1"/>
    <col min="3" max="3" width="29.86328125" bestFit="1" customWidth="1"/>
  </cols>
  <sheetData>
    <row r="1" spans="1:3" x14ac:dyDescent="0.45">
      <c r="A1" t="s">
        <v>36</v>
      </c>
    </row>
    <row r="2" spans="1:3" x14ac:dyDescent="0.45">
      <c r="A2" t="s">
        <v>26</v>
      </c>
    </row>
    <row r="3" spans="1:3" x14ac:dyDescent="0.45">
      <c r="A3" t="s">
        <v>1</v>
      </c>
      <c r="B3" t="s">
        <v>0</v>
      </c>
      <c r="C3" t="s">
        <v>16</v>
      </c>
    </row>
    <row r="4" spans="1:3" x14ac:dyDescent="0.45">
      <c r="A4" t="s">
        <v>34</v>
      </c>
      <c r="B4">
        <v>1</v>
      </c>
      <c r="C4">
        <v>8.5999999999999993E-2</v>
      </c>
    </row>
    <row r="5" spans="1:3" x14ac:dyDescent="0.45">
      <c r="A5" t="s">
        <v>34</v>
      </c>
      <c r="B5">
        <v>2</v>
      </c>
      <c r="C5">
        <v>8.5999999999999993E-2</v>
      </c>
    </row>
    <row r="6" spans="1:3" x14ac:dyDescent="0.45">
      <c r="A6" t="s">
        <v>34</v>
      </c>
      <c r="B6">
        <v>3</v>
      </c>
      <c r="C6">
        <v>8.5999999999999993E-2</v>
      </c>
    </row>
    <row r="7" spans="1:3" x14ac:dyDescent="0.45">
      <c r="A7" t="s">
        <v>38</v>
      </c>
      <c r="B7">
        <v>1</v>
      </c>
      <c r="C7">
        <f>50/3</f>
        <v>16.666666666666668</v>
      </c>
    </row>
    <row r="8" spans="1:3" x14ac:dyDescent="0.45">
      <c r="A8" t="s">
        <v>38</v>
      </c>
      <c r="B8">
        <v>2</v>
      </c>
      <c r="C8">
        <f t="shared" ref="C8:C9" si="0">50/3</f>
        <v>16.666666666666668</v>
      </c>
    </row>
    <row r="9" spans="1:3" x14ac:dyDescent="0.45">
      <c r="A9" t="s">
        <v>38</v>
      </c>
      <c r="B9">
        <v>3</v>
      </c>
      <c r="C9">
        <f t="shared" si="0"/>
        <v>16.666666666666668</v>
      </c>
    </row>
  </sheetData>
  <autoFilter ref="A1:C9" xr:uid="{9E1D03F2-02F3-42F3-9FF3-916756276D9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683E-4EA4-4BCC-9DEA-664A594E8FC9}">
  <dimension ref="A1:B5"/>
  <sheetViews>
    <sheetView workbookViewId="0">
      <selection activeCell="B6" sqref="B6"/>
    </sheetView>
  </sheetViews>
  <sheetFormatPr baseColWidth="10" defaultRowHeight="14.25" x14ac:dyDescent="0.45"/>
  <cols>
    <col min="1" max="1" width="18.06640625" customWidth="1"/>
    <col min="2" max="2" width="13" bestFit="1" customWidth="1"/>
  </cols>
  <sheetData>
    <row r="1" spans="1:2" x14ac:dyDescent="0.45">
      <c r="A1" t="s">
        <v>36</v>
      </c>
    </row>
    <row r="2" spans="1:2" x14ac:dyDescent="0.45">
      <c r="A2" t="s">
        <v>33</v>
      </c>
    </row>
    <row r="3" spans="1:2" x14ac:dyDescent="0.45">
      <c r="A3" t="s">
        <v>1</v>
      </c>
      <c r="B3" t="s">
        <v>18</v>
      </c>
    </row>
    <row r="4" spans="1:2" x14ac:dyDescent="0.45">
      <c r="A4" t="s">
        <v>34</v>
      </c>
      <c r="B4">
        <v>40</v>
      </c>
    </row>
    <row r="5" spans="1:2" x14ac:dyDescent="0.45">
      <c r="A5" t="s">
        <v>38</v>
      </c>
      <c r="B5">
        <v>30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C1F2-C2CC-4312-8E6C-5B8B7EDBE82E}">
  <dimension ref="A1:B5"/>
  <sheetViews>
    <sheetView workbookViewId="0">
      <selection activeCell="B5" sqref="B5"/>
    </sheetView>
  </sheetViews>
  <sheetFormatPr baseColWidth="10" defaultRowHeight="14.25" x14ac:dyDescent="0.45"/>
  <cols>
    <col min="1" max="1" width="18.9296875" customWidth="1"/>
  </cols>
  <sheetData>
    <row r="1" spans="1:2" x14ac:dyDescent="0.45">
      <c r="A1" t="s">
        <v>36</v>
      </c>
    </row>
    <row r="2" spans="1:2" x14ac:dyDescent="0.45">
      <c r="A2" t="s">
        <v>35</v>
      </c>
    </row>
    <row r="3" spans="1:2" ht="28.5" x14ac:dyDescent="0.45">
      <c r="A3" s="2" t="s">
        <v>10</v>
      </c>
      <c r="B3" s="2" t="s">
        <v>37</v>
      </c>
    </row>
    <row r="4" spans="1:2" x14ac:dyDescent="0.45">
      <c r="A4" t="s">
        <v>34</v>
      </c>
      <c r="B4">
        <f>2.9/175</f>
        <v>1.657142857142857E-2</v>
      </c>
    </row>
    <row r="5" spans="1:2" x14ac:dyDescent="0.45">
      <c r="A5" t="s">
        <v>38</v>
      </c>
      <c r="B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5DFB-2228-4BDA-88CA-59E09BD9FC6F}">
  <dimension ref="A1:B5"/>
  <sheetViews>
    <sheetView workbookViewId="0">
      <selection activeCell="B6" sqref="B6"/>
    </sheetView>
  </sheetViews>
  <sheetFormatPr baseColWidth="10" defaultRowHeight="14.25" x14ac:dyDescent="0.45"/>
  <cols>
    <col min="1" max="1" width="19.1328125" bestFit="1" customWidth="1"/>
    <col min="2" max="2" width="30.73046875" customWidth="1"/>
  </cols>
  <sheetData>
    <row r="1" spans="1:2" x14ac:dyDescent="0.45">
      <c r="A1" t="s">
        <v>28</v>
      </c>
    </row>
    <row r="2" spans="1:2" x14ac:dyDescent="0.45">
      <c r="A2" t="s">
        <v>29</v>
      </c>
    </row>
    <row r="3" spans="1:2" ht="42.75" x14ac:dyDescent="0.45">
      <c r="A3" s="2" t="s">
        <v>10</v>
      </c>
      <c r="B3" s="2" t="s">
        <v>9</v>
      </c>
    </row>
    <row r="4" spans="1:2" x14ac:dyDescent="0.45">
      <c r="A4" t="s">
        <v>34</v>
      </c>
      <c r="B4">
        <v>0</v>
      </c>
    </row>
    <row r="5" spans="1:2" x14ac:dyDescent="0.45">
      <c r="A5" t="s">
        <v>38</v>
      </c>
      <c r="B5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033-855C-47E5-A3C1-0A46D4F1659B}">
  <dimension ref="A1:B5"/>
  <sheetViews>
    <sheetView workbookViewId="0">
      <selection activeCell="C5" sqref="C5"/>
    </sheetView>
  </sheetViews>
  <sheetFormatPr baseColWidth="10" defaultRowHeight="14.25" x14ac:dyDescent="0.45"/>
  <cols>
    <col min="1" max="1" width="17" bestFit="1" customWidth="1"/>
    <col min="2" max="2" width="15.1328125" bestFit="1" customWidth="1"/>
  </cols>
  <sheetData>
    <row r="1" spans="1:2" x14ac:dyDescent="0.45">
      <c r="A1" t="s">
        <v>36</v>
      </c>
    </row>
    <row r="2" spans="1:2" x14ac:dyDescent="0.45">
      <c r="A2" t="s">
        <v>30</v>
      </c>
    </row>
    <row r="3" spans="1:2" x14ac:dyDescent="0.45">
      <c r="A3" s="2" t="s">
        <v>10</v>
      </c>
      <c r="B3" s="2" t="s">
        <v>12</v>
      </c>
    </row>
    <row r="4" spans="1:2" x14ac:dyDescent="0.45">
      <c r="A4" t="s">
        <v>34</v>
      </c>
      <c r="B4">
        <v>1</v>
      </c>
    </row>
    <row r="5" spans="1:2" x14ac:dyDescent="0.45">
      <c r="A5" t="s">
        <v>38</v>
      </c>
      <c r="B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8F69-B12D-4A97-B881-930BE1F58A62}">
  <dimension ref="A1:B5"/>
  <sheetViews>
    <sheetView workbookViewId="0">
      <selection activeCell="B5" sqref="B5"/>
    </sheetView>
  </sheetViews>
  <sheetFormatPr baseColWidth="10" defaultRowHeight="14.25" x14ac:dyDescent="0.45"/>
  <cols>
    <col min="1" max="1" width="17" bestFit="1" customWidth="1"/>
    <col min="2" max="2" width="10.19921875" bestFit="1" customWidth="1"/>
  </cols>
  <sheetData>
    <row r="1" spans="1:2" x14ac:dyDescent="0.45">
      <c r="A1" t="s">
        <v>36</v>
      </c>
    </row>
    <row r="2" spans="1:2" x14ac:dyDescent="0.45">
      <c r="A2" t="s">
        <v>31</v>
      </c>
    </row>
    <row r="3" spans="1:2" ht="28.5" x14ac:dyDescent="0.45">
      <c r="A3" s="2" t="s">
        <v>10</v>
      </c>
      <c r="B3" s="2" t="s">
        <v>13</v>
      </c>
    </row>
    <row r="4" spans="1:2" x14ac:dyDescent="0.45">
      <c r="A4" t="s">
        <v>34</v>
      </c>
      <c r="B4">
        <v>1</v>
      </c>
    </row>
    <row r="5" spans="1:2" x14ac:dyDescent="0.45">
      <c r="A5" t="s">
        <v>38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16</vt:i4>
      </vt:variant>
      <vt:variant>
        <vt:lpstr>Navngitte områder</vt:lpstr>
      </vt:variant>
      <vt:variant>
        <vt:i4>1</vt:i4>
      </vt:variant>
    </vt:vector>
  </HeadingPairs>
  <TitlesOfParts>
    <vt:vector size="17" baseType="lpstr">
      <vt:lpstr>PowerCapitalCost</vt:lpstr>
      <vt:lpstr>PowerFixedOMCost</vt:lpstr>
      <vt:lpstr>EnergyCapitalCost</vt:lpstr>
      <vt:lpstr>EnergyFixedOMCost</vt:lpstr>
      <vt:lpstr>Lifetime</vt:lpstr>
      <vt:lpstr>StoragePowToEnergy</vt:lpstr>
      <vt:lpstr>StorageInitialEnergyLevel</vt:lpstr>
      <vt:lpstr>StorageChargeEff</vt:lpstr>
      <vt:lpstr>StorageDischargeEff</vt:lpstr>
      <vt:lpstr>StorageBleedEfficiency</vt:lpstr>
      <vt:lpstr>InitialPowerCapacity</vt:lpstr>
      <vt:lpstr>EnergyInitialCapacity</vt:lpstr>
      <vt:lpstr>PowerMaxBuiltCapacity</vt:lpstr>
      <vt:lpstr>EnergyMaxBuiltCapacity</vt:lpstr>
      <vt:lpstr>PowerMaxInstalledCapacity</vt:lpstr>
      <vt:lpstr>EnergyMaxInstalledCapacity</vt:lpstr>
      <vt:lpstr>stor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Stian Backe</cp:lastModifiedBy>
  <dcterms:created xsi:type="dcterms:W3CDTF">2018-02-19T14:22:41Z</dcterms:created>
  <dcterms:modified xsi:type="dcterms:W3CDTF">2020-07-27T14:38:01Z</dcterms:modified>
</cp:coreProperties>
</file>