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ctsNZ\5p\5-P1585.00 Sustainable vegetable systems\Home\03_Tech_Docs\Climate data\"/>
    </mc:Choice>
  </mc:AlternateContent>
  <bookViews>
    <workbookView xWindow="-28920" yWindow="-450" windowWidth="29040" windowHeight="15840" activeTab="0"/>
  </bookViews>
  <sheets>
    <sheet name="Sheet1" sheetId="1" r:id="rId2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7" i="1" l="1"/>
</calcChain>
</file>

<file path=xl/sharedStrings.xml><?xml version="1.0" encoding="utf-8"?>
<sst xmlns="http://schemas.openxmlformats.org/spreadsheetml/2006/main" count="419" uniqueCount="119">
  <si>
    <t>Dargaville</t>
  </si>
  <si>
    <t>Gisborne</t>
  </si>
  <si>
    <t>Ohakune</t>
  </si>
  <si>
    <t>Levin</t>
  </si>
  <si>
    <t>Masterton</t>
  </si>
  <si>
    <t>Motueka</t>
  </si>
  <si>
    <t>Nelson</t>
  </si>
  <si>
    <t xml:space="preserve">Blenheim </t>
  </si>
  <si>
    <t>Pukekohe Ews</t>
  </si>
  <si>
    <t>Ohakune Ews</t>
  </si>
  <si>
    <t>Pukekohe</t>
  </si>
  <si>
    <t>Manukau</t>
  </si>
  <si>
    <t>Kaitaia</t>
  </si>
  <si>
    <t>Whangarei</t>
  </si>
  <si>
    <t>Matamata</t>
  </si>
  <si>
    <t>Hamilton</t>
  </si>
  <si>
    <t>Tauranga</t>
  </si>
  <si>
    <t>Whakatane</t>
  </si>
  <si>
    <t>New Plymouth</t>
  </si>
  <si>
    <t>Whanganui</t>
  </si>
  <si>
    <t>Palmerston North</t>
  </si>
  <si>
    <t>Auckland Aero</t>
  </si>
  <si>
    <t>Station Name</t>
  </si>
  <si>
    <t>Agent number</t>
  </si>
  <si>
    <t>Start date</t>
  </si>
  <si>
    <t>End date</t>
  </si>
  <si>
    <t>Lat</t>
  </si>
  <si>
    <t>Long</t>
  </si>
  <si>
    <t>Record length (years)</t>
  </si>
  <si>
    <t>Kerikeri</t>
  </si>
  <si>
    <t>Kerikeri Ews</t>
  </si>
  <si>
    <t>Kaitaia Ews</t>
  </si>
  <si>
    <t>Whangarei Aero Aws</t>
  </si>
  <si>
    <t>Tauranga Aero Aws</t>
  </si>
  <si>
    <t>Whakatane Aero Aws</t>
  </si>
  <si>
    <t>Masterton Aero Aws</t>
  </si>
  <si>
    <t>Dargaville 2 Ews</t>
  </si>
  <si>
    <t>Comments</t>
  </si>
  <si>
    <t>Rotorua</t>
  </si>
  <si>
    <t>Rotorua Aero Aws</t>
  </si>
  <si>
    <t>Gisborne Aws</t>
  </si>
  <si>
    <t>New Plymouth Aws</t>
  </si>
  <si>
    <t>Palmerston North Aws</t>
  </si>
  <si>
    <t>Levin Aws</t>
  </si>
  <si>
    <t>Matamata, Hinuera Ews</t>
  </si>
  <si>
    <t>Whitianga</t>
  </si>
  <si>
    <t>Whitianga Aero Aws</t>
  </si>
  <si>
    <t>Napier Aero Aws</t>
  </si>
  <si>
    <t>Waipawa Ews</t>
  </si>
  <si>
    <t>Taupo Aws</t>
  </si>
  <si>
    <t>Paraparaumu</t>
  </si>
  <si>
    <t>Paraparaumu Aero</t>
  </si>
  <si>
    <t>Wellington Aero</t>
  </si>
  <si>
    <t>Wellington</t>
  </si>
  <si>
    <t>Martinborough</t>
  </si>
  <si>
    <t>Martinborough Ews</t>
  </si>
  <si>
    <t>Dannevirke</t>
  </si>
  <si>
    <t>Dannevirke Ews</t>
  </si>
  <si>
    <t>Nelson Aero</t>
  </si>
  <si>
    <t>Motueka, Riwaka Ews</t>
  </si>
  <si>
    <t>Blenheim Aero Aws</t>
  </si>
  <si>
    <t>Christchurch Aero</t>
  </si>
  <si>
    <t>Christchurch</t>
  </si>
  <si>
    <t>Culverden</t>
  </si>
  <si>
    <t>Culverden Aws</t>
  </si>
  <si>
    <t>Ashburton Aero Aws</t>
  </si>
  <si>
    <t>Ashburton</t>
  </si>
  <si>
    <t>Timaru Aero Aws</t>
  </si>
  <si>
    <t>Timaru</t>
  </si>
  <si>
    <t>Oamaru</t>
  </si>
  <si>
    <t>Middlemarch</t>
  </si>
  <si>
    <t>Middlemarch Ews</t>
  </si>
  <si>
    <t>Lauder</t>
  </si>
  <si>
    <t>Lauder Ews</t>
  </si>
  <si>
    <t>Dunedin</t>
  </si>
  <si>
    <t>Dunedin Aero Aws</t>
  </si>
  <si>
    <t>Invercargill</t>
  </si>
  <si>
    <t>Invercargill Aero</t>
  </si>
  <si>
    <t>Gore Aws</t>
  </si>
  <si>
    <t>Gore</t>
  </si>
  <si>
    <t>Lumsden Aws</t>
  </si>
  <si>
    <t>Lumsden</t>
  </si>
  <si>
    <t>Balclutha</t>
  </si>
  <si>
    <t>Hokitika</t>
  </si>
  <si>
    <t>Hokitika Aero</t>
  </si>
  <si>
    <t>Hamilton, Ruakura 2 Ews</t>
  </si>
  <si>
    <t>Whanganui, Spriggens Park Ews</t>
  </si>
  <si>
    <t>Oamaru Aws</t>
  </si>
  <si>
    <t>Balclutha, Telford Ews</t>
  </si>
  <si>
    <t>Auckland, Henderson North</t>
  </si>
  <si>
    <t>Auckland, North Shore Albany Ews</t>
  </si>
  <si>
    <t>North Auckland</t>
  </si>
  <si>
    <t>Turangi 2 Ews</t>
  </si>
  <si>
    <t>Napier</t>
  </si>
  <si>
    <t>Hastings</t>
  </si>
  <si>
    <t>Whakatu Ews</t>
  </si>
  <si>
    <t>Lower Retaruke Cws</t>
  </si>
  <si>
    <t>Taupō</t>
  </si>
  <si>
    <t>Waipawa</t>
  </si>
  <si>
    <t>Paraparaumu Aero Aws</t>
  </si>
  <si>
    <t>Waiau School Cws</t>
  </si>
  <si>
    <t>PET data looks funny between 1995-2008, have removed this data</t>
  </si>
  <si>
    <t>No stations within 30km radius with PET data &gt;10years. Closest is Gore Aws, 53km away, have used this.</t>
  </si>
  <si>
    <t>Temp. data from 1st April 2023 has a lot of gaps, did not use this data.</t>
  </si>
  <si>
    <t>Length of record 10 - 30 years</t>
  </si>
  <si>
    <t>Climate data for SVS N Sight tool</t>
  </si>
  <si>
    <t>Please contact Lisa Arnold at WSP for any questions about this data lisa.arnold@wsp.com</t>
  </si>
  <si>
    <t>Data obtained from NIWA - Cliflo, May-June 2023</t>
  </si>
  <si>
    <t>CSV dataset name</t>
  </si>
  <si>
    <t>Data type</t>
  </si>
  <si>
    <r>
      <t xml:space="preserve">Length of record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30 years</t>
    </r>
  </si>
  <si>
    <t>Note: did not use longer than 30 years if the data was available.</t>
  </si>
  <si>
    <t>36km from Taupo but for PET - best data available from Cliflo</t>
  </si>
  <si>
    <t>42km from Ohakune but for PET should be ok, similar distance to mountain. (best data available from Cliflo)</t>
  </si>
  <si>
    <t>PET record is not very complete for Aero, so using Aero Aws PET data instead</t>
  </si>
  <si>
    <t>No PET for Wellington, use Martinborough Ews for PET</t>
  </si>
  <si>
    <t>Mean daily total rainfall (mm)</t>
  </si>
  <si>
    <t>Mean daily total PET (Penman) (mm)</t>
  </si>
  <si>
    <r>
      <t>Mean daily temperature (</t>
    </r>
    <r>
      <rPr>
        <sz val="11"/>
        <color theme="1"/>
        <rFont val="Calibri"/>
        <family val="2"/>
      </rPr>
      <t>°</t>
    </r>
    <r>
      <rPr>
        <sz val="9.35"/>
        <color theme="1"/>
        <rFont val="Calibri"/>
        <family val="2"/>
      </rPr>
      <t>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</si>
</sst>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00102615356"/>
        <bgColor indexed="64"/>
      </patternFill>
    </fill>
    <fill>
      <patternFill patternType="solid">
        <fgColor theme="9" tint="0.599990010261535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2" fillId="0" borderId="1" xfId="0" applyFont="1" applyBorder="1"/>
    <xf numFmtId="14" fontId="0" fillId="0" borderId="0" xfId="0" applyNumberFormat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2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1" fontId="0" fillId="0" borderId="0" xfId="0" applyNumberFormat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cliflo.niwa.co.nz/pls/niwp/wstn.stn_details?cAgent=1858" TargetMode="External" /><Relationship Id="rId2" Type="http://schemas.openxmlformats.org/officeDocument/2006/relationships/hyperlink" Target="https://cliflo.niwa.co.nz/pls/niwp/wstn.stn_details?cAgent=4843" TargetMode="External" /><Relationship Id="rId3" Type="http://schemas.openxmlformats.org/officeDocument/2006/relationships/hyperlink" Target="https://cliflo.niwa.co.nz/pls/niwp/wstn.stn_details?cAgent=3445" TargetMode="External" /><Relationship Id="rId4" Type="http://schemas.openxmlformats.org/officeDocument/2006/relationships/hyperlink" Target="https://cliflo.niwa.co.nz/pls/niwp/wstn.stn_details?cAgent=1858" TargetMode="External" /><Relationship Id="rId5" Type="http://schemas.openxmlformats.org/officeDocument/2006/relationships/hyperlink" Target="https://cliflo.niwa.co.nz/pls/niwp/wstn.stn_details?cAgent=3445" TargetMode="External" /><Relationship Id="rId6" Type="http://schemas.openxmlformats.org/officeDocument/2006/relationships/hyperlink" Target="https://cliflo.niwa.co.nz/pls/niwp/wstn.stn_details?cAgent=4843" TargetMode="External" /><Relationship Id="rId7" Type="http://schemas.openxmlformats.org/officeDocument/2006/relationships/hyperlink" Target="https://cliflo.niwa.co.nz/pls/niwp/wstn.stn_details?cAgent=4843" TargetMode="External" /><Relationship Id="rId8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CD4FEAEF-8732-4A3F-8A5A-A50AC3CF7ECE}">
  <dimension ref="A1:J137"/>
  <sheetViews>
    <sheetView tabSelected="1" zoomScale="85" zoomScaleNormal="85" workbookViewId="0" topLeftCell="A1">
      <pane ySplit="5" topLeftCell="A6" activePane="bottomLeft" state="frozen"/>
      <selection pane="topLeft" activeCell="A1" sqref="A1"/>
      <selection pane="bottomLeft" activeCell="E140" sqref="E140"/>
    </sheetView>
  </sheetViews>
  <sheetFormatPr defaultRowHeight="15"/>
  <cols>
    <col min="1" max="1" width="22" customWidth="1"/>
    <col min="2" max="2" width="32.125" customWidth="1"/>
    <col min="3" max="3" width="16.375" style="15" customWidth="1"/>
    <col min="4" max="4" width="35.25" customWidth="1"/>
    <col min="5" max="5" width="14.875" customWidth="1"/>
    <col min="6" max="6" width="17.125" customWidth="1"/>
    <col min="7" max="7" width="20.125" style="13" bestFit="1" customWidth="1"/>
    <col min="8" max="8" width="13.75" customWidth="1"/>
    <col min="9" max="9" width="15.25" customWidth="1"/>
    <col min="10" max="10" width="87" customWidth="1"/>
  </cols>
  <sheetData>
    <row r="1" spans="1:8" ht="15.75">
      <c r="A1" s="12" t="s">
        <v>105</v>
      </c>
      <c r="E1" s="8" t="s">
        <v>110</v>
      </c>
      <c r="F1" s="8"/>
      <c r="G1" s="8"/>
      <c r="H1" s="8"/>
    </row>
    <row r="2" spans="1:8" ht="15">
      <c r="A2" s="1" t="s">
        <v>107</v>
      </c>
      <c r="E2" s="9" t="s">
        <v>104</v>
      </c>
      <c r="F2" s="9"/>
      <c r="G2" s="9"/>
      <c r="H2" s="9"/>
    </row>
    <row r="3" spans="1:7" ht="15">
      <c r="A3" s="1" t="s">
        <v>106</v>
      </c>
      <c r="E3" t="s">
        <v>111</v>
      </c>
      <c r="G3"/>
    </row>
    <row r="4" spans="1:5" ht="15">
      <c r="A4" s="1"/>
      <c r="E4" s="11"/>
    </row>
    <row r="5" spans="1:10" s="2" customFormat="1" ht="15">
      <c r="A5" s="3" t="s">
        <v>108</v>
      </c>
      <c r="B5" s="4" t="s">
        <v>22</v>
      </c>
      <c r="C5" s="16" t="s">
        <v>23</v>
      </c>
      <c r="D5" s="4" t="s">
        <v>109</v>
      </c>
      <c r="E5" s="4" t="s">
        <v>24</v>
      </c>
      <c r="F5" s="4" t="s">
        <v>25</v>
      </c>
      <c r="G5" s="14" t="s">
        <v>28</v>
      </c>
      <c r="H5" s="4" t="s">
        <v>26</v>
      </c>
      <c r="I5" s="4" t="s">
        <v>27</v>
      </c>
      <c r="J5" s="4" t="s">
        <v>37</v>
      </c>
    </row>
    <row r="6" spans="1:10" ht="15">
      <c r="A6" s="6" t="s">
        <v>12</v>
      </c>
      <c r="B6" t="s">
        <v>31</v>
      </c>
      <c r="C6" s="15">
        <v>17067.0</v>
      </c>
      <c r="D6" t="s">
        <v>116</v>
      </c>
      <c r="E6" s="5">
        <v>36148.0</v>
      </c>
      <c r="F6" s="5">
        <v>45073.0</v>
      </c>
      <c r="G6" s="13">
        <f t="shared" si="0" ref="G6:G135">(F6-E6)/365</f>
        <v>24.45205479452055</v>
      </c>
      <c r="H6">
        <v>-35.13352</v>
      </c>
      <c r="I6">
        <v>173.26294</v>
      </c>
      <c r="J6" s="10"/>
    </row>
    <row r="7" spans="1:10" ht="15">
      <c r="A7" s="6" t="s">
        <v>12</v>
      </c>
      <c r="B7" t="s">
        <v>31</v>
      </c>
      <c r="C7" s="15">
        <v>17067.0</v>
      </c>
      <c r="D7" t="s">
        <v>117</v>
      </c>
      <c r="E7" s="5">
        <v>36148.0</v>
      </c>
      <c r="F7" s="5">
        <v>45073.0</v>
      </c>
      <c r="G7" s="13">
        <f t="shared" si="1" ref="G7:G8">(F7-E7)/365</f>
        <v>24.45205479452055</v>
      </c>
      <c r="H7">
        <v>-35.13352</v>
      </c>
      <c r="I7">
        <v>173.26294</v>
      </c>
      <c r="J7" s="10"/>
    </row>
    <row r="8" spans="1:10" ht="15">
      <c r="A8" s="6" t="s">
        <v>12</v>
      </c>
      <c r="B8" t="s">
        <v>31</v>
      </c>
      <c r="C8" s="15">
        <v>17067.0</v>
      </c>
      <c r="D8" t="s">
        <v>118</v>
      </c>
      <c r="E8" s="5">
        <v>36147.0</v>
      </c>
      <c r="F8" s="5">
        <v>45073.0</v>
      </c>
      <c r="G8" s="13">
        <f t="shared" si="1"/>
        <v>24.454794520547946</v>
      </c>
      <c r="H8">
        <v>-35.13352</v>
      </c>
      <c r="I8">
        <v>173.26294</v>
      </c>
      <c r="J8" s="10"/>
    </row>
    <row r="9" spans="1:10" ht="15">
      <c r="A9" s="7" t="s">
        <v>29</v>
      </c>
      <c r="B9" t="s">
        <v>30</v>
      </c>
      <c r="C9" s="15">
        <v>1056.0</v>
      </c>
      <c r="D9" t="s">
        <v>116</v>
      </c>
      <c r="E9" s="5">
        <v>34117.0</v>
      </c>
      <c r="F9" s="5">
        <v>45073.0</v>
      </c>
      <c r="G9" s="13">
        <f t="shared" si="0"/>
        <v>30.016438356164382</v>
      </c>
      <c r="H9">
        <v>-35.183</v>
      </c>
      <c r="I9">
        <v>173.926</v>
      </c>
      <c r="J9" s="10"/>
    </row>
    <row r="10" spans="1:10" ht="15">
      <c r="A10" s="6" t="s">
        <v>29</v>
      </c>
      <c r="B10" t="s">
        <v>30</v>
      </c>
      <c r="C10" s="15">
        <v>1056.0</v>
      </c>
      <c r="D10" t="s">
        <v>117</v>
      </c>
      <c r="E10" s="5">
        <v>35020.0</v>
      </c>
      <c r="F10" s="5">
        <v>45073.0</v>
      </c>
      <c r="G10" s="13">
        <f t="shared" si="2" ref="G10:G11">(F10-E10)/365</f>
        <v>27.542465753424658</v>
      </c>
      <c r="H10">
        <v>-35.183</v>
      </c>
      <c r="I10">
        <v>173.926</v>
      </c>
      <c r="J10" s="10"/>
    </row>
    <row r="11" spans="1:10" ht="15">
      <c r="A11" s="7" t="s">
        <v>29</v>
      </c>
      <c r="B11" t="s">
        <v>30</v>
      </c>
      <c r="C11" s="15">
        <v>1056.0</v>
      </c>
      <c r="D11" t="s">
        <v>118</v>
      </c>
      <c r="E11" s="5">
        <v>34117.0</v>
      </c>
      <c r="F11" s="5">
        <v>45073.0</v>
      </c>
      <c r="G11" s="13">
        <f t="shared" si="2"/>
        <v>30.016438356164382</v>
      </c>
      <c r="H11">
        <v>-35.183</v>
      </c>
      <c r="I11">
        <v>173.926</v>
      </c>
      <c r="J11" s="10"/>
    </row>
    <row r="12" spans="1:10" ht="15">
      <c r="A12" s="7" t="s">
        <v>13</v>
      </c>
      <c r="B12" t="s">
        <v>32</v>
      </c>
      <c r="C12" s="15">
        <v>1287.0</v>
      </c>
      <c r="D12" t="s">
        <v>116</v>
      </c>
      <c r="E12" s="5">
        <v>34117.0</v>
      </c>
      <c r="F12" s="5">
        <v>45072.0</v>
      </c>
      <c r="G12" s="13">
        <f t="shared" si="0"/>
        <v>30.013698630136986</v>
      </c>
      <c r="H12">
        <v>-35.76694</v>
      </c>
      <c r="I12">
        <v>174.36553</v>
      </c>
      <c r="J12" s="10"/>
    </row>
    <row r="13" spans="1:10" ht="15">
      <c r="A13" s="6" t="s">
        <v>13</v>
      </c>
      <c r="B13" t="s">
        <v>32</v>
      </c>
      <c r="C13" s="15">
        <v>1287.0</v>
      </c>
      <c r="D13" t="s">
        <v>117</v>
      </c>
      <c r="E13" s="5">
        <v>34683.0</v>
      </c>
      <c r="F13" s="5">
        <v>45072.0</v>
      </c>
      <c r="G13" s="13">
        <f t="shared" si="3" ref="G13:G14">(F13-E13)/365</f>
        <v>28.46301369863014</v>
      </c>
      <c r="H13">
        <v>-35.76694</v>
      </c>
      <c r="I13">
        <v>174.36553</v>
      </c>
      <c r="J13" s="10"/>
    </row>
    <row r="14" spans="1:10" ht="15">
      <c r="A14" s="7" t="s">
        <v>13</v>
      </c>
      <c r="B14" t="s">
        <v>32</v>
      </c>
      <c r="C14" s="15">
        <v>1287.0</v>
      </c>
      <c r="D14" t="s">
        <v>118</v>
      </c>
      <c r="E14" s="5">
        <v>34117.0</v>
      </c>
      <c r="F14" s="5">
        <v>45072.0</v>
      </c>
      <c r="G14" s="13">
        <f t="shared" si="3"/>
        <v>30.013698630136986</v>
      </c>
      <c r="H14">
        <v>-35.76694</v>
      </c>
      <c r="I14">
        <v>174.36553</v>
      </c>
      <c r="J14" s="10"/>
    </row>
    <row r="15" spans="1:10" ht="15">
      <c r="A15" s="6" t="s">
        <v>0</v>
      </c>
      <c r="B15" t="s">
        <v>36</v>
      </c>
      <c r="C15" s="15">
        <v>25119.0</v>
      </c>
      <c r="D15" t="s">
        <v>116</v>
      </c>
      <c r="E15" s="5">
        <v>37925.0</v>
      </c>
      <c r="F15" s="5">
        <v>45073.0</v>
      </c>
      <c r="G15" s="13">
        <f t="shared" si="0"/>
        <v>19.583561643835615</v>
      </c>
      <c r="H15">
        <v>-35.93145</v>
      </c>
      <c r="I15">
        <v>173.85317</v>
      </c>
      <c r="J15" s="10"/>
    </row>
    <row r="16" spans="1:10" ht="15">
      <c r="A16" s="6" t="s">
        <v>0</v>
      </c>
      <c r="B16" t="s">
        <v>36</v>
      </c>
      <c r="C16" s="15">
        <v>25119.0</v>
      </c>
      <c r="D16" t="s">
        <v>117</v>
      </c>
      <c r="E16" s="5">
        <v>37926.0</v>
      </c>
      <c r="F16" s="5">
        <v>45072.0</v>
      </c>
      <c r="G16" s="13">
        <f t="shared" si="4" ref="G16:G17">(F16-E16)/365</f>
        <v>19.578082191780823</v>
      </c>
      <c r="H16">
        <v>-35.93145</v>
      </c>
      <c r="I16">
        <v>173.85317</v>
      </c>
      <c r="J16" s="10"/>
    </row>
    <row r="17" spans="1:10" ht="15">
      <c r="A17" s="6" t="s">
        <v>0</v>
      </c>
      <c r="B17" t="s">
        <v>36</v>
      </c>
      <c r="C17" s="15">
        <v>25119.0</v>
      </c>
      <c r="D17" t="s">
        <v>118</v>
      </c>
      <c r="E17" s="5">
        <v>37925.0</v>
      </c>
      <c r="F17" s="5">
        <v>45072.0</v>
      </c>
      <c r="G17" s="13">
        <f t="shared" si="4"/>
        <v>19.58082191780822</v>
      </c>
      <c r="H17">
        <v>-35.93145</v>
      </c>
      <c r="I17">
        <v>173.85317</v>
      </c>
      <c r="J17" s="10"/>
    </row>
    <row r="18" spans="1:10" ht="15">
      <c r="A18" s="7" t="s">
        <v>91</v>
      </c>
      <c r="B18" t="s">
        <v>89</v>
      </c>
      <c r="C18" s="15">
        <v>1423.0</v>
      </c>
      <c r="D18" t="s">
        <v>116</v>
      </c>
      <c r="E18" s="5">
        <v>34117.0</v>
      </c>
      <c r="F18" s="5">
        <v>45017.0</v>
      </c>
      <c r="G18" s="13">
        <f t="shared" si="0"/>
        <v>29.863013698630137</v>
      </c>
      <c r="H18">
        <v>-36.85539</v>
      </c>
      <c r="I18">
        <v>174.62383</v>
      </c>
      <c r="J18" s="10"/>
    </row>
    <row r="19" spans="1:10" ht="15">
      <c r="A19" s="6" t="s">
        <v>91</v>
      </c>
      <c r="B19" t="s">
        <v>90</v>
      </c>
      <c r="C19" s="15">
        <v>37852.0</v>
      </c>
      <c r="D19" t="s">
        <v>117</v>
      </c>
      <c r="E19" s="5">
        <v>40172.0</v>
      </c>
      <c r="F19" s="5">
        <v>45073.0</v>
      </c>
      <c r="G19" s="13">
        <f t="shared" si="0"/>
        <v>13.427397260273972</v>
      </c>
      <c r="H19">
        <v>-36.74827</v>
      </c>
      <c r="I19">
        <v>174.71377</v>
      </c>
      <c r="J19" s="10"/>
    </row>
    <row r="20" spans="1:10" ht="15">
      <c r="A20" s="7" t="s">
        <v>91</v>
      </c>
      <c r="B20" t="s">
        <v>89</v>
      </c>
      <c r="C20" s="15">
        <v>1423.0</v>
      </c>
      <c r="D20" t="s">
        <v>118</v>
      </c>
      <c r="E20" s="5">
        <v>34117.0</v>
      </c>
      <c r="F20" s="5">
        <v>44985.0</v>
      </c>
      <c r="G20" s="13">
        <f t="shared" si="5" ref="G20">(F20-E20)/365</f>
        <v>29.775342465753425</v>
      </c>
      <c r="H20">
        <v>-36.85539</v>
      </c>
      <c r="I20">
        <v>174.62383</v>
      </c>
      <c r="J20" s="10"/>
    </row>
    <row r="21" spans="1:10" ht="15">
      <c r="A21" s="7" t="s">
        <v>11</v>
      </c>
      <c r="B21" t="s">
        <v>21</v>
      </c>
      <c r="C21" s="15">
        <v>1962.0</v>
      </c>
      <c r="D21" t="s">
        <v>116</v>
      </c>
      <c r="E21" s="5">
        <v>34117.0</v>
      </c>
      <c r="F21" s="5">
        <v>45073.0</v>
      </c>
      <c r="G21" s="13">
        <f t="shared" si="0"/>
        <v>30.016438356164382</v>
      </c>
      <c r="H21">
        <v>-37.00813</v>
      </c>
      <c r="I21">
        <v>174.78873</v>
      </c>
      <c r="J21" s="10"/>
    </row>
    <row r="22" spans="1:10" ht="15">
      <c r="A22" s="6" t="s">
        <v>11</v>
      </c>
      <c r="B22" t="s">
        <v>21</v>
      </c>
      <c r="C22" s="15">
        <v>1962.0</v>
      </c>
      <c r="D22" t="s">
        <v>117</v>
      </c>
      <c r="E22" s="5">
        <v>34517.0</v>
      </c>
      <c r="F22" s="5">
        <v>45073.0</v>
      </c>
      <c r="G22" s="13">
        <f t="shared" si="6" ref="G22:G23">(F22-E22)/365</f>
        <v>28.92054794520548</v>
      </c>
      <c r="H22">
        <v>-37.00813</v>
      </c>
      <c r="I22">
        <v>174.78873</v>
      </c>
      <c r="J22" s="10"/>
    </row>
    <row r="23" spans="1:10" ht="15">
      <c r="A23" s="6" t="s">
        <v>11</v>
      </c>
      <c r="B23" t="s">
        <v>21</v>
      </c>
      <c r="C23" s="15">
        <v>1962.0</v>
      </c>
      <c r="D23" t="s">
        <v>118</v>
      </c>
      <c r="E23" s="5">
        <v>34511.0</v>
      </c>
      <c r="F23" s="5">
        <v>45073.0</v>
      </c>
      <c r="G23" s="13">
        <f t="shared" si="6"/>
        <v>28.936986301369863</v>
      </c>
      <c r="H23">
        <v>-37.00813</v>
      </c>
      <c r="I23">
        <v>174.78873</v>
      </c>
      <c r="J23" s="10"/>
    </row>
    <row r="24" spans="1:10" ht="15">
      <c r="A24" s="7" t="s">
        <v>10</v>
      </c>
      <c r="B24" t="s">
        <v>8</v>
      </c>
      <c r="C24" s="15">
        <v>2006.0</v>
      </c>
      <c r="D24" t="s">
        <v>116</v>
      </c>
      <c r="E24" s="5">
        <v>34117.0</v>
      </c>
      <c r="F24" s="5">
        <v>45073.0</v>
      </c>
      <c r="G24" s="13">
        <f t="shared" si="0"/>
        <v>30.016438356164382</v>
      </c>
      <c r="H24">
        <v>-37.20637</v>
      </c>
      <c r="I24">
        <v>174.86384</v>
      </c>
      <c r="J24" s="10"/>
    </row>
    <row r="25" spans="1:10" ht="15">
      <c r="A25" s="7" t="s">
        <v>10</v>
      </c>
      <c r="B25" t="s">
        <v>8</v>
      </c>
      <c r="C25" s="15">
        <v>2006.0</v>
      </c>
      <c r="D25" t="s">
        <v>117</v>
      </c>
      <c r="E25" s="5">
        <v>34117.0</v>
      </c>
      <c r="F25" s="5">
        <v>45073.0</v>
      </c>
      <c r="G25" s="13">
        <f t="shared" si="7" ref="G25:G26">(F25-E25)/365</f>
        <v>30.016438356164382</v>
      </c>
      <c r="H25">
        <v>-37.20637</v>
      </c>
      <c r="I25">
        <v>174.86384</v>
      </c>
      <c r="J25" s="10"/>
    </row>
    <row r="26" spans="1:10" ht="15">
      <c r="A26" s="7" t="s">
        <v>10</v>
      </c>
      <c r="B26" t="s">
        <v>8</v>
      </c>
      <c r="C26" s="15">
        <v>2006.0</v>
      </c>
      <c r="D26" t="s">
        <v>118</v>
      </c>
      <c r="E26" s="5">
        <v>34117.0</v>
      </c>
      <c r="F26" s="5">
        <v>45073.0</v>
      </c>
      <c r="G26" s="13">
        <f t="shared" si="7"/>
        <v>30.016438356164382</v>
      </c>
      <c r="H26">
        <v>-37.20637</v>
      </c>
      <c r="I26">
        <v>174.86384</v>
      </c>
      <c r="J26" s="10"/>
    </row>
    <row r="27" spans="1:10" ht="15">
      <c r="A27" s="7" t="s">
        <v>45</v>
      </c>
      <c r="B27" t="s">
        <v>46</v>
      </c>
      <c r="C27" s="15">
        <v>1520.0</v>
      </c>
      <c r="D27" t="s">
        <v>116</v>
      </c>
      <c r="E27" s="5">
        <v>34117.0</v>
      </c>
      <c r="F27" s="5">
        <v>45073.0</v>
      </c>
      <c r="G27" s="13">
        <f t="shared" si="0"/>
        <v>30.016438356164382</v>
      </c>
      <c r="H27">
        <v>-36.83237</v>
      </c>
      <c r="I27">
        <v>175.67542</v>
      </c>
      <c r="J27" s="10"/>
    </row>
    <row r="28" spans="1:10" ht="15">
      <c r="A28" s="6" t="s">
        <v>45</v>
      </c>
      <c r="B28" t="s">
        <v>46</v>
      </c>
      <c r="C28" s="15">
        <v>1520.0</v>
      </c>
      <c r="D28" t="s">
        <v>117</v>
      </c>
      <c r="E28" s="5">
        <v>34117.0</v>
      </c>
      <c r="F28" s="5">
        <v>38433.0</v>
      </c>
      <c r="G28" s="13">
        <f t="shared" si="8" ref="G28:G29">(F28-E28)/365</f>
        <v>11.824657534246576</v>
      </c>
      <c r="H28">
        <v>-36.83237</v>
      </c>
      <c r="I28">
        <v>175.67542</v>
      </c>
      <c r="J28" s="10"/>
    </row>
    <row r="29" spans="1:10" ht="15">
      <c r="A29" s="7" t="s">
        <v>45</v>
      </c>
      <c r="B29" t="s">
        <v>46</v>
      </c>
      <c r="C29" s="15">
        <v>1520.0</v>
      </c>
      <c r="D29" t="s">
        <v>118</v>
      </c>
      <c r="E29" s="5">
        <v>34117.0</v>
      </c>
      <c r="F29" s="5">
        <v>45073.0</v>
      </c>
      <c r="G29" s="13">
        <f t="shared" si="8"/>
        <v>30.016438356164382</v>
      </c>
      <c r="H29">
        <v>-36.83237</v>
      </c>
      <c r="I29">
        <v>175.67542</v>
      </c>
      <c r="J29" s="10"/>
    </row>
    <row r="30" spans="1:10" ht="15">
      <c r="A30" s="7" t="s">
        <v>16</v>
      </c>
      <c r="B30" t="s">
        <v>33</v>
      </c>
      <c r="C30" s="15">
        <v>1615.0</v>
      </c>
      <c r="D30" t="s">
        <v>116</v>
      </c>
      <c r="E30" s="5">
        <v>34117.0</v>
      </c>
      <c r="F30" s="5">
        <v>45073.0</v>
      </c>
      <c r="G30" s="13">
        <f t="shared" si="0"/>
        <v>30.016438356164382</v>
      </c>
      <c r="H30">
        <v>-37.67478</v>
      </c>
      <c r="I30">
        <v>176.19236</v>
      </c>
      <c r="J30" s="10"/>
    </row>
    <row r="31" spans="1:10" ht="15">
      <c r="A31" s="7" t="s">
        <v>16</v>
      </c>
      <c r="B31" t="s">
        <v>33</v>
      </c>
      <c r="C31" s="15">
        <v>1615.0</v>
      </c>
      <c r="D31" t="s">
        <v>117</v>
      </c>
      <c r="E31" s="5">
        <v>34117.0</v>
      </c>
      <c r="F31" s="5">
        <v>45073.0</v>
      </c>
      <c r="G31" s="13">
        <f t="shared" si="9" ref="G31:G32">(F31-E31)/365</f>
        <v>30.016438356164382</v>
      </c>
      <c r="H31">
        <v>-37.67478</v>
      </c>
      <c r="I31">
        <v>176.19236</v>
      </c>
      <c r="J31" s="10"/>
    </row>
    <row r="32" spans="1:10" ht="15">
      <c r="A32" s="7" t="s">
        <v>16</v>
      </c>
      <c r="B32" t="s">
        <v>33</v>
      </c>
      <c r="C32" s="15">
        <v>1615.0</v>
      </c>
      <c r="D32" t="s">
        <v>118</v>
      </c>
      <c r="E32" s="5">
        <v>34117.0</v>
      </c>
      <c r="F32" s="5">
        <v>45073.0</v>
      </c>
      <c r="G32" s="13">
        <f t="shared" si="9"/>
        <v>30.016438356164382</v>
      </c>
      <c r="H32">
        <v>-37.67478</v>
      </c>
      <c r="I32">
        <v>176.19236</v>
      </c>
      <c r="J32" s="10"/>
    </row>
    <row r="33" spans="1:10" ht="15">
      <c r="A33" s="6" t="s">
        <v>15</v>
      </c>
      <c r="B33" t="s">
        <v>85</v>
      </c>
      <c r="C33" s="15">
        <v>26117.0</v>
      </c>
      <c r="D33" t="s">
        <v>116</v>
      </c>
      <c r="E33" s="5">
        <v>38667.0</v>
      </c>
      <c r="F33" s="5">
        <v>45073.0</v>
      </c>
      <c r="G33" s="13">
        <f t="shared" si="0"/>
        <v>17.55068493150685</v>
      </c>
      <c r="H33">
        <v>-37.77389</v>
      </c>
      <c r="I33">
        <v>175.30517</v>
      </c>
      <c r="J33" s="10"/>
    </row>
    <row r="34" spans="1:10" ht="15">
      <c r="A34" s="6" t="s">
        <v>15</v>
      </c>
      <c r="B34" t="s">
        <v>85</v>
      </c>
      <c r="C34" s="15">
        <v>26117.0</v>
      </c>
      <c r="D34" t="s">
        <v>117</v>
      </c>
      <c r="E34" s="5">
        <v>38668.0</v>
      </c>
      <c r="F34" s="5">
        <v>45073.0</v>
      </c>
      <c r="G34" s="13">
        <f t="shared" si="10" ref="G34:G35">(F34-E34)/365</f>
        <v>17.54794520547945</v>
      </c>
      <c r="H34">
        <v>-37.77389</v>
      </c>
      <c r="I34">
        <v>175.30517</v>
      </c>
      <c r="J34" s="10"/>
    </row>
    <row r="35" spans="1:10" ht="15">
      <c r="A35" s="6" t="s">
        <v>15</v>
      </c>
      <c r="B35" t="s">
        <v>85</v>
      </c>
      <c r="C35" s="15">
        <v>26117.0</v>
      </c>
      <c r="D35" t="s">
        <v>118</v>
      </c>
      <c r="E35" s="5">
        <v>38667.0</v>
      </c>
      <c r="F35" s="5">
        <v>45073.0</v>
      </c>
      <c r="G35" s="13">
        <f t="shared" si="10"/>
        <v>17.55068493150685</v>
      </c>
      <c r="H35">
        <v>-37.77389</v>
      </c>
      <c r="I35">
        <v>175.30517</v>
      </c>
      <c r="J35" s="10"/>
    </row>
    <row r="36" spans="1:10" ht="15">
      <c r="A36" s="6" t="s">
        <v>14</v>
      </c>
      <c r="B36" t="s">
        <v>44</v>
      </c>
      <c r="C36" s="15">
        <v>17030.0</v>
      </c>
      <c r="D36" t="s">
        <v>116</v>
      </c>
      <c r="E36" s="5">
        <v>36152.0</v>
      </c>
      <c r="F36" s="5">
        <v>45073.0</v>
      </c>
      <c r="G36" s="13">
        <f t="shared" si="0"/>
        <v>24.44109589041096</v>
      </c>
      <c r="H36">
        <v>-37.87683</v>
      </c>
      <c r="I36">
        <v>175.73496</v>
      </c>
      <c r="J36" s="10"/>
    </row>
    <row r="37" spans="1:10" ht="15">
      <c r="A37" s="6" t="s">
        <v>14</v>
      </c>
      <c r="B37" t="s">
        <v>85</v>
      </c>
      <c r="C37" s="15">
        <v>26117.0</v>
      </c>
      <c r="D37" t="s">
        <v>117</v>
      </c>
      <c r="E37" s="5">
        <v>38668.0</v>
      </c>
      <c r="F37" s="5">
        <v>45073.0</v>
      </c>
      <c r="G37" s="13">
        <f t="shared" si="0"/>
        <v>17.54794520547945</v>
      </c>
      <c r="H37">
        <v>-37.77389</v>
      </c>
      <c r="I37">
        <v>175.30517</v>
      </c>
      <c r="J37" s="10"/>
    </row>
    <row r="38" spans="1:10" ht="15">
      <c r="A38" s="6" t="s">
        <v>14</v>
      </c>
      <c r="B38" t="s">
        <v>44</v>
      </c>
      <c r="C38" s="15">
        <v>17030.0</v>
      </c>
      <c r="D38" t="s">
        <v>118</v>
      </c>
      <c r="E38" s="5">
        <v>36152.0</v>
      </c>
      <c r="F38" s="5">
        <v>45073.0</v>
      </c>
      <c r="G38" s="13">
        <f t="shared" si="11" ref="G38">(F38-E38)/365</f>
        <v>24.44109589041096</v>
      </c>
      <c r="H38">
        <v>-37.87683</v>
      </c>
      <c r="I38">
        <v>175.73496</v>
      </c>
      <c r="J38" s="10"/>
    </row>
    <row r="39" spans="1:10" ht="15">
      <c r="A39" s="7" t="s">
        <v>17</v>
      </c>
      <c r="B39" t="s">
        <v>34</v>
      </c>
      <c r="C39" s="15">
        <v>1673.0</v>
      </c>
      <c r="D39" t="s">
        <v>116</v>
      </c>
      <c r="E39" s="5">
        <v>34117.0</v>
      </c>
      <c r="F39" s="5">
        <v>45073.0</v>
      </c>
      <c r="G39" s="13">
        <f t="shared" si="0"/>
        <v>30.016438356164382</v>
      </c>
      <c r="H39">
        <v>-37.92478</v>
      </c>
      <c r="I39">
        <v>176.91857</v>
      </c>
      <c r="J39" s="10"/>
    </row>
    <row r="40" spans="1:10" ht="15">
      <c r="A40" s="7" t="s">
        <v>17</v>
      </c>
      <c r="B40" t="s">
        <v>34</v>
      </c>
      <c r="C40" s="15">
        <v>1673.0</v>
      </c>
      <c r="D40" t="s">
        <v>117</v>
      </c>
      <c r="E40" s="5">
        <v>34140.0</v>
      </c>
      <c r="F40" s="5">
        <v>45073.0</v>
      </c>
      <c r="G40" s="13">
        <f t="shared" si="12" ref="G40:G41">(F40-E40)/365</f>
        <v>29.953424657534246</v>
      </c>
      <c r="H40">
        <v>-37.92478</v>
      </c>
      <c r="I40">
        <v>176.91857</v>
      </c>
      <c r="J40" s="10"/>
    </row>
    <row r="41" spans="1:10" ht="15">
      <c r="A41" s="7" t="s">
        <v>17</v>
      </c>
      <c r="B41" t="s">
        <v>34</v>
      </c>
      <c r="C41" s="15">
        <v>1673.0</v>
      </c>
      <c r="D41" t="s">
        <v>118</v>
      </c>
      <c r="E41" s="5">
        <v>34117.0</v>
      </c>
      <c r="F41" s="5">
        <v>45073.0</v>
      </c>
      <c r="G41" s="13">
        <f t="shared" si="12"/>
        <v>30.016438356164382</v>
      </c>
      <c r="H41">
        <v>-37.92478</v>
      </c>
      <c r="I41">
        <v>176.91857</v>
      </c>
      <c r="J41" s="10"/>
    </row>
    <row r="42" spans="1:10" ht="15">
      <c r="A42" s="7" t="s">
        <v>38</v>
      </c>
      <c r="B42" t="s">
        <v>39</v>
      </c>
      <c r="C42" s="15">
        <v>1770.0</v>
      </c>
      <c r="D42" t="s">
        <v>116</v>
      </c>
      <c r="E42" s="5">
        <v>34117.0</v>
      </c>
      <c r="F42" s="5">
        <v>45073.0</v>
      </c>
      <c r="G42" s="13">
        <f t="shared" si="0"/>
        <v>30.016438356164382</v>
      </c>
      <c r="H42">
        <v>-38.10592</v>
      </c>
      <c r="I42">
        <v>176.31481</v>
      </c>
      <c r="J42" s="10"/>
    </row>
    <row r="43" spans="1:10" ht="15">
      <c r="A43" s="7" t="s">
        <v>38</v>
      </c>
      <c r="B43" t="s">
        <v>39</v>
      </c>
      <c r="C43" s="15">
        <v>1770.0</v>
      </c>
      <c r="D43" t="s">
        <v>117</v>
      </c>
      <c r="E43" s="5">
        <v>34117.0</v>
      </c>
      <c r="F43" s="5">
        <v>45073.0</v>
      </c>
      <c r="G43" s="13">
        <f t="shared" si="13" ref="G43:G44">(F43-E43)/365</f>
        <v>30.016438356164382</v>
      </c>
      <c r="H43">
        <v>-38.10592</v>
      </c>
      <c r="I43">
        <v>176.31481</v>
      </c>
      <c r="J43" s="10"/>
    </row>
    <row r="44" spans="1:10" ht="15">
      <c r="A44" s="7" t="s">
        <v>38</v>
      </c>
      <c r="B44" t="s">
        <v>39</v>
      </c>
      <c r="C44" s="15">
        <v>1770.0</v>
      </c>
      <c r="D44" t="s">
        <v>118</v>
      </c>
      <c r="E44" s="5">
        <v>34117.0</v>
      </c>
      <c r="F44" s="5">
        <v>45073.0</v>
      </c>
      <c r="G44" s="13">
        <f t="shared" si="13"/>
        <v>30.016438356164382</v>
      </c>
      <c r="H44">
        <v>-38.10592</v>
      </c>
      <c r="I44">
        <v>176.31481</v>
      </c>
      <c r="J44" s="10"/>
    </row>
    <row r="45" spans="1:10" ht="15">
      <c r="A45" s="7" t="s">
        <v>97</v>
      </c>
      <c r="B45" t="s">
        <v>49</v>
      </c>
      <c r="C45" s="15">
        <v>1858.0</v>
      </c>
      <c r="D45" t="s">
        <v>116</v>
      </c>
      <c r="E45" s="5">
        <v>34117.0</v>
      </c>
      <c r="F45" s="5">
        <v>45073.0</v>
      </c>
      <c r="G45" s="13">
        <f t="shared" si="0"/>
        <v>30.016438356164382</v>
      </c>
      <c r="H45">
        <v>-38.74252</v>
      </c>
      <c r="I45">
        <v>176.08105</v>
      </c>
      <c r="J45" s="10"/>
    </row>
    <row r="46" spans="1:10" ht="15">
      <c r="A46" s="6" t="s">
        <v>97</v>
      </c>
      <c r="B46" t="s">
        <v>92</v>
      </c>
      <c r="C46" s="15">
        <v>25643.0</v>
      </c>
      <c r="D46" t="s">
        <v>117</v>
      </c>
      <c r="E46" s="5">
        <v>37687.0</v>
      </c>
      <c r="F46" s="5">
        <v>45073.0</v>
      </c>
      <c r="G46" s="13">
        <f t="shared" si="0"/>
        <v>20.235616438356164</v>
      </c>
      <c r="H46">
        <v>-38.97352</v>
      </c>
      <c r="I46">
        <v>175.7908</v>
      </c>
      <c r="J46" s="10" t="s">
        <v>112</v>
      </c>
    </row>
    <row r="47" spans="1:10" ht="15">
      <c r="A47" s="7" t="s">
        <v>97</v>
      </c>
      <c r="B47" t="s">
        <v>49</v>
      </c>
      <c r="C47" s="15">
        <v>1858.0</v>
      </c>
      <c r="D47" t="s">
        <v>118</v>
      </c>
      <c r="E47" s="5">
        <v>34117.0</v>
      </c>
      <c r="F47" s="5">
        <v>45073.0</v>
      </c>
      <c r="G47" s="13">
        <f t="shared" si="14" ref="G47">(F47-E47)/365</f>
        <v>30.016438356164382</v>
      </c>
      <c r="H47">
        <v>-38.74252</v>
      </c>
      <c r="I47">
        <v>176.08105</v>
      </c>
      <c r="J47" s="10"/>
    </row>
    <row r="48" spans="1:10" ht="15">
      <c r="A48" s="7" t="s">
        <v>1</v>
      </c>
      <c r="B48" t="s">
        <v>40</v>
      </c>
      <c r="C48" s="15">
        <v>2810.0</v>
      </c>
      <c r="D48" t="s">
        <v>116</v>
      </c>
      <c r="E48" s="5">
        <v>34117.0</v>
      </c>
      <c r="F48" s="5">
        <v>45073.0</v>
      </c>
      <c r="G48" s="13">
        <f t="shared" si="0"/>
        <v>30.016438356164382</v>
      </c>
      <c r="H48">
        <v>-38.6586</v>
      </c>
      <c r="I48">
        <v>177.98513</v>
      </c>
      <c r="J48" s="10"/>
    </row>
    <row r="49" spans="1:10" ht="15">
      <c r="A49" s="7" t="s">
        <v>1</v>
      </c>
      <c r="B49" t="s">
        <v>40</v>
      </c>
      <c r="C49" s="15">
        <v>2810.0</v>
      </c>
      <c r="D49" t="s">
        <v>117</v>
      </c>
      <c r="E49" s="5">
        <v>34117.0</v>
      </c>
      <c r="F49" s="5">
        <v>45073.0</v>
      </c>
      <c r="G49" s="13">
        <f t="shared" si="15" ref="G49:G50">(F49-E49)/365</f>
        <v>30.016438356164382</v>
      </c>
      <c r="H49">
        <v>-38.6586</v>
      </c>
      <c r="I49">
        <v>177.98513</v>
      </c>
      <c r="J49" s="10"/>
    </row>
    <row r="50" spans="1:10" ht="15">
      <c r="A50" s="7" t="s">
        <v>1</v>
      </c>
      <c r="B50" t="s">
        <v>40</v>
      </c>
      <c r="C50" s="15">
        <v>2810.0</v>
      </c>
      <c r="D50" t="s">
        <v>118</v>
      </c>
      <c r="E50" s="5">
        <v>34117.0</v>
      </c>
      <c r="F50" s="5">
        <v>45073.0</v>
      </c>
      <c r="G50" s="13">
        <f t="shared" si="15"/>
        <v>30.016438356164382</v>
      </c>
      <c r="H50">
        <v>-38.6586</v>
      </c>
      <c r="I50">
        <v>177.98513</v>
      </c>
      <c r="J50" s="10"/>
    </row>
    <row r="51" spans="1:10" ht="15">
      <c r="A51" s="7" t="s">
        <v>93</v>
      </c>
      <c r="B51" t="s">
        <v>47</v>
      </c>
      <c r="C51" s="15">
        <v>2980.0</v>
      </c>
      <c r="D51" t="s">
        <v>116</v>
      </c>
      <c r="E51" s="5">
        <v>34117.0</v>
      </c>
      <c r="F51" s="5">
        <v>45073.0</v>
      </c>
      <c r="G51" s="13">
        <f t="shared" si="0"/>
        <v>30.016438356164382</v>
      </c>
      <c r="H51">
        <v>-39.47033</v>
      </c>
      <c r="I51">
        <v>176.86463</v>
      </c>
      <c r="J51" s="10"/>
    </row>
    <row r="52" spans="1:10" ht="15">
      <c r="A52" s="7" t="s">
        <v>93</v>
      </c>
      <c r="B52" t="s">
        <v>47</v>
      </c>
      <c r="C52" s="15">
        <v>2980.0</v>
      </c>
      <c r="D52" t="s">
        <v>117</v>
      </c>
      <c r="E52" s="5">
        <v>34120.0</v>
      </c>
      <c r="F52" s="5">
        <v>45073.0</v>
      </c>
      <c r="G52" s="13">
        <f t="shared" si="16" ref="G52:G53">(F52-E52)/365</f>
        <v>30.008219178082193</v>
      </c>
      <c r="H52">
        <v>-39.47033</v>
      </c>
      <c r="I52">
        <v>176.86463</v>
      </c>
      <c r="J52" s="10"/>
    </row>
    <row r="53" spans="1:10" ht="15">
      <c r="A53" s="7" t="s">
        <v>93</v>
      </c>
      <c r="B53" t="s">
        <v>47</v>
      </c>
      <c r="C53" s="15">
        <v>2980.0</v>
      </c>
      <c r="D53" t="s">
        <v>118</v>
      </c>
      <c r="E53" s="5">
        <v>34117.0</v>
      </c>
      <c r="F53" s="5">
        <v>45073.0</v>
      </c>
      <c r="G53" s="13">
        <f t="shared" si="16"/>
        <v>30.016438356164382</v>
      </c>
      <c r="H53">
        <v>-39.47033</v>
      </c>
      <c r="I53">
        <v>176.86463</v>
      </c>
      <c r="J53" s="10"/>
    </row>
    <row r="54" spans="1:10" ht="15">
      <c r="A54" s="6" t="s">
        <v>94</v>
      </c>
      <c r="B54" t="s">
        <v>95</v>
      </c>
      <c r="C54" s="15">
        <v>15876.0</v>
      </c>
      <c r="D54" t="s">
        <v>116</v>
      </c>
      <c r="E54" s="5">
        <v>35685.0</v>
      </c>
      <c r="F54" s="5">
        <v>45073.0</v>
      </c>
      <c r="G54" s="13">
        <f t="shared" si="0"/>
        <v>25.720547945205478</v>
      </c>
      <c r="H54">
        <v>-39.60698</v>
      </c>
      <c r="I54">
        <v>176.91148</v>
      </c>
      <c r="J54" s="10"/>
    </row>
    <row r="55" spans="1:10" ht="15">
      <c r="A55" s="6" t="s">
        <v>94</v>
      </c>
      <c r="B55" t="s">
        <v>95</v>
      </c>
      <c r="C55" s="15">
        <v>15876.0</v>
      </c>
      <c r="D55" t="s">
        <v>117</v>
      </c>
      <c r="E55" s="5">
        <v>35686.0</v>
      </c>
      <c r="F55" s="5">
        <v>45073.0</v>
      </c>
      <c r="G55" s="13">
        <f t="shared" si="17" ref="G55:G56">(F55-E55)/365</f>
        <v>25.71780821917808</v>
      </c>
      <c r="H55">
        <v>-39.60698</v>
      </c>
      <c r="I55">
        <v>176.91148</v>
      </c>
      <c r="J55" s="10"/>
    </row>
    <row r="56" spans="1:10" ht="15">
      <c r="A56" s="6" t="s">
        <v>94</v>
      </c>
      <c r="B56" t="s">
        <v>95</v>
      </c>
      <c r="C56" s="15">
        <v>15876.0</v>
      </c>
      <c r="D56" t="s">
        <v>118</v>
      </c>
      <c r="E56" s="5">
        <v>35686.0</v>
      </c>
      <c r="F56" s="5">
        <v>45073.0</v>
      </c>
      <c r="G56" s="13">
        <f t="shared" si="17"/>
        <v>25.71780821917808</v>
      </c>
      <c r="H56">
        <v>-39.60698</v>
      </c>
      <c r="I56">
        <v>176.91148</v>
      </c>
      <c r="J56" s="10"/>
    </row>
    <row r="57" spans="1:10" ht="15">
      <c r="A57" s="6" t="s">
        <v>98</v>
      </c>
      <c r="B57" t="s">
        <v>48</v>
      </c>
      <c r="C57" s="15">
        <v>31620.0</v>
      </c>
      <c r="D57" t="s">
        <v>116</v>
      </c>
      <c r="E57" s="5">
        <v>39262.0</v>
      </c>
      <c r="F57" s="5">
        <v>45073.0</v>
      </c>
      <c r="G57" s="13">
        <f t="shared" si="0"/>
        <v>15.92054794520548</v>
      </c>
      <c r="H57">
        <v>-39.9515</v>
      </c>
      <c r="I57">
        <v>176.61706</v>
      </c>
      <c r="J57" s="10"/>
    </row>
    <row r="58" spans="1:10" ht="15">
      <c r="A58" s="6" t="s">
        <v>98</v>
      </c>
      <c r="B58" t="s">
        <v>48</v>
      </c>
      <c r="C58" s="15">
        <v>31620.0</v>
      </c>
      <c r="D58" t="s">
        <v>117</v>
      </c>
      <c r="E58" s="5">
        <v>39263.0</v>
      </c>
      <c r="F58" s="5">
        <v>45073.0</v>
      </c>
      <c r="G58" s="13">
        <f t="shared" si="18" ref="G58:G59">(F58-E58)/365</f>
        <v>15.917808219178083</v>
      </c>
      <c r="H58">
        <v>-39.9515</v>
      </c>
      <c r="I58">
        <v>176.61706</v>
      </c>
      <c r="J58" s="10"/>
    </row>
    <row r="59" spans="1:10" ht="15">
      <c r="A59" s="6" t="s">
        <v>98</v>
      </c>
      <c r="B59" t="s">
        <v>48</v>
      </c>
      <c r="C59" s="15">
        <v>31620.0</v>
      </c>
      <c r="D59" t="s">
        <v>118</v>
      </c>
      <c r="E59" s="5">
        <v>39262.0</v>
      </c>
      <c r="F59" s="5">
        <v>45073.0</v>
      </c>
      <c r="G59" s="13">
        <f t="shared" si="18"/>
        <v>15.92054794520548</v>
      </c>
      <c r="H59">
        <v>-39.9515</v>
      </c>
      <c r="I59">
        <v>176.61706</v>
      </c>
      <c r="J59" s="10"/>
    </row>
    <row r="60" spans="1:10" ht="15">
      <c r="A60" s="6" t="s">
        <v>56</v>
      </c>
      <c r="B60" t="s">
        <v>57</v>
      </c>
      <c r="C60" s="15">
        <v>26958.0</v>
      </c>
      <c r="D60" t="s">
        <v>116</v>
      </c>
      <c r="E60" s="5">
        <v>39248.0</v>
      </c>
      <c r="F60" s="5">
        <v>45073.0</v>
      </c>
      <c r="G60" s="13">
        <f t="shared" si="0"/>
        <v>15.95890410958904</v>
      </c>
      <c r="H60">
        <v>-40.20812</v>
      </c>
      <c r="I60">
        <v>176.1102</v>
      </c>
      <c r="J60" s="10"/>
    </row>
    <row r="61" spans="1:10" ht="15">
      <c r="A61" s="6" t="s">
        <v>56</v>
      </c>
      <c r="B61" t="s">
        <v>57</v>
      </c>
      <c r="C61" s="15">
        <v>26958.0</v>
      </c>
      <c r="D61" t="s">
        <v>117</v>
      </c>
      <c r="E61" s="5">
        <v>39249.0</v>
      </c>
      <c r="F61" s="5">
        <v>45073.0</v>
      </c>
      <c r="G61" s="13">
        <f t="shared" si="19" ref="G61:G62">(F61-E61)/365</f>
        <v>15.956164383561644</v>
      </c>
      <c r="H61">
        <v>-40.20812</v>
      </c>
      <c r="I61">
        <v>176.1102</v>
      </c>
      <c r="J61" s="10"/>
    </row>
    <row r="62" spans="1:10" ht="15">
      <c r="A62" s="6" t="s">
        <v>56</v>
      </c>
      <c r="B62" t="s">
        <v>57</v>
      </c>
      <c r="C62" s="15">
        <v>26958.0</v>
      </c>
      <c r="D62" t="s">
        <v>118</v>
      </c>
      <c r="E62" s="5">
        <v>39248.0</v>
      </c>
      <c r="F62" s="5">
        <v>45017.0</v>
      </c>
      <c r="G62" s="13">
        <f t="shared" si="19"/>
        <v>15.805479452054794</v>
      </c>
      <c r="H62">
        <v>-40.20812</v>
      </c>
      <c r="I62">
        <v>176.1102</v>
      </c>
      <c r="J62" s="10" t="s">
        <v>103</v>
      </c>
    </row>
    <row r="63" spans="1:10" ht="15">
      <c r="A63" s="7" t="s">
        <v>18</v>
      </c>
      <c r="B63" t="s">
        <v>41</v>
      </c>
      <c r="C63" s="15">
        <v>2283.0</v>
      </c>
      <c r="D63" t="s">
        <v>116</v>
      </c>
      <c r="E63" s="5">
        <v>34117.0</v>
      </c>
      <c r="F63" s="5">
        <v>45073.0</v>
      </c>
      <c r="G63" s="13">
        <f t="shared" si="0"/>
        <v>30.016438356164382</v>
      </c>
      <c r="H63">
        <v>-39.00786</v>
      </c>
      <c r="I63">
        <v>174.18382</v>
      </c>
      <c r="J63" s="10"/>
    </row>
    <row r="64" spans="1:10" ht="15">
      <c r="A64" s="7" t="s">
        <v>18</v>
      </c>
      <c r="B64" t="s">
        <v>41</v>
      </c>
      <c r="C64" s="15">
        <v>2283.0</v>
      </c>
      <c r="D64" t="s">
        <v>117</v>
      </c>
      <c r="E64" s="5">
        <v>34117.0</v>
      </c>
      <c r="F64" s="5">
        <v>45073.0</v>
      </c>
      <c r="G64" s="13">
        <f t="shared" si="20" ref="G64:G65">(F64-E64)/365</f>
        <v>30.016438356164382</v>
      </c>
      <c r="H64">
        <v>-39.00786</v>
      </c>
      <c r="I64">
        <v>174.18382</v>
      </c>
      <c r="J64" s="10"/>
    </row>
    <row r="65" spans="1:10" ht="15">
      <c r="A65" s="7" t="s">
        <v>18</v>
      </c>
      <c r="B65" t="s">
        <v>41</v>
      </c>
      <c r="C65" s="15">
        <v>2283.0</v>
      </c>
      <c r="D65" t="s">
        <v>118</v>
      </c>
      <c r="E65" s="5">
        <v>34117.0</v>
      </c>
      <c r="F65" s="5">
        <v>45073.0</v>
      </c>
      <c r="G65" s="13">
        <f t="shared" si="20"/>
        <v>30.016438356164382</v>
      </c>
      <c r="H65">
        <v>-39.00786</v>
      </c>
      <c r="I65">
        <v>174.18382</v>
      </c>
      <c r="J65" s="10"/>
    </row>
    <row r="66" spans="1:10" ht="15">
      <c r="A66" s="6" t="s">
        <v>2</v>
      </c>
      <c r="B66" t="s">
        <v>9</v>
      </c>
      <c r="C66" s="15">
        <v>31621.0</v>
      </c>
      <c r="D66" t="s">
        <v>116</v>
      </c>
      <c r="E66" s="5">
        <v>39261.0</v>
      </c>
      <c r="F66" s="5">
        <v>45036.0</v>
      </c>
      <c r="G66" s="13">
        <f t="shared" si="0"/>
        <v>15.821917808219178</v>
      </c>
      <c r="H66">
        <v>-39.41755</v>
      </c>
      <c r="I66">
        <v>175.41278</v>
      </c>
      <c r="J66" s="10"/>
    </row>
    <row r="67" spans="1:10" ht="15">
      <c r="A67" s="6" t="s">
        <v>2</v>
      </c>
      <c r="B67" t="s">
        <v>96</v>
      </c>
      <c r="C67" s="15">
        <v>37850.0</v>
      </c>
      <c r="D67" t="s">
        <v>117</v>
      </c>
      <c r="E67" s="5">
        <v>41336.0</v>
      </c>
      <c r="F67" s="5">
        <v>45077.0</v>
      </c>
      <c r="G67" s="13">
        <f t="shared" si="0"/>
        <v>10.24931506849315</v>
      </c>
      <c r="H67">
        <v>-39.07486</v>
      </c>
      <c r="I67">
        <v>175.19667</v>
      </c>
      <c r="J67" s="10" t="s">
        <v>113</v>
      </c>
    </row>
    <row r="68" spans="1:10" ht="15">
      <c r="A68" s="6" t="s">
        <v>2</v>
      </c>
      <c r="B68" t="s">
        <v>9</v>
      </c>
      <c r="C68" s="15">
        <v>31621.0</v>
      </c>
      <c r="D68" t="s">
        <v>118</v>
      </c>
      <c r="E68" s="5">
        <v>39261.0</v>
      </c>
      <c r="F68" s="5">
        <v>45036.0</v>
      </c>
      <c r="G68" s="13">
        <f t="shared" si="21" ref="G68">(F68-E68)/365</f>
        <v>15.821917808219178</v>
      </c>
      <c r="H68">
        <v>-39.41755</v>
      </c>
      <c r="I68">
        <v>175.41278</v>
      </c>
      <c r="J68" s="10"/>
    </row>
    <row r="69" spans="1:10" ht="15">
      <c r="A69" s="7" t="s">
        <v>19</v>
      </c>
      <c r="B69" t="s">
        <v>86</v>
      </c>
      <c r="C69" s="15">
        <v>3715.0</v>
      </c>
      <c r="D69" t="s">
        <v>116</v>
      </c>
      <c r="E69" s="5">
        <v>34117.0</v>
      </c>
      <c r="F69" s="5">
        <v>45073.0</v>
      </c>
      <c r="G69" s="13">
        <f t="shared" si="0"/>
        <v>30.016438356164382</v>
      </c>
      <c r="H69">
        <v>-39.93704</v>
      </c>
      <c r="I69">
        <v>175.04509</v>
      </c>
      <c r="J69" s="10"/>
    </row>
    <row r="70" spans="1:10" ht="15">
      <c r="A70" s="7" t="s">
        <v>19</v>
      </c>
      <c r="B70" t="s">
        <v>86</v>
      </c>
      <c r="C70" s="15">
        <v>3715.0</v>
      </c>
      <c r="D70" t="s">
        <v>117</v>
      </c>
      <c r="E70" s="5">
        <v>34118.0</v>
      </c>
      <c r="F70" s="5">
        <v>45073.0</v>
      </c>
      <c r="G70" s="13">
        <f t="shared" si="22" ref="G70:G71">(F70-E70)/365</f>
        <v>30.013698630136986</v>
      </c>
      <c r="H70">
        <v>-39.93704</v>
      </c>
      <c r="I70">
        <v>175.04509</v>
      </c>
      <c r="J70" s="10"/>
    </row>
    <row r="71" spans="1:10" ht="15">
      <c r="A71" s="7" t="s">
        <v>19</v>
      </c>
      <c r="B71" t="s">
        <v>86</v>
      </c>
      <c r="C71" s="15">
        <v>3715.0</v>
      </c>
      <c r="D71" t="s">
        <v>118</v>
      </c>
      <c r="E71" s="5">
        <v>34117.0</v>
      </c>
      <c r="F71" s="5">
        <v>45073.0</v>
      </c>
      <c r="G71" s="13">
        <f t="shared" si="22"/>
        <v>30.016438356164382</v>
      </c>
      <c r="H71">
        <v>-39.93704</v>
      </c>
      <c r="I71">
        <v>175.04509</v>
      </c>
      <c r="J71" s="10"/>
    </row>
    <row r="72" spans="1:10" ht="15">
      <c r="A72" s="7" t="s">
        <v>20</v>
      </c>
      <c r="B72" t="s">
        <v>42</v>
      </c>
      <c r="C72" s="15">
        <v>3243.0</v>
      </c>
      <c r="D72" t="s">
        <v>116</v>
      </c>
      <c r="E72" s="5">
        <v>34117.0</v>
      </c>
      <c r="F72" s="5">
        <v>45073.0</v>
      </c>
      <c r="G72" s="13">
        <f t="shared" si="0"/>
        <v>30.016438356164382</v>
      </c>
      <c r="H72">
        <v>-40.31858</v>
      </c>
      <c r="I72">
        <v>175.61459</v>
      </c>
      <c r="J72" s="10"/>
    </row>
    <row r="73" spans="1:10" ht="15">
      <c r="A73" s="7" t="s">
        <v>20</v>
      </c>
      <c r="B73" t="s">
        <v>42</v>
      </c>
      <c r="C73" s="15">
        <v>3243.0</v>
      </c>
      <c r="D73" t="s">
        <v>117</v>
      </c>
      <c r="E73" s="5">
        <v>34117.0</v>
      </c>
      <c r="F73" s="5">
        <v>45073.0</v>
      </c>
      <c r="G73" s="13">
        <f t="shared" si="23" ref="G73:G74">(F73-E73)/365</f>
        <v>30.016438356164382</v>
      </c>
      <c r="H73">
        <v>-40.31858</v>
      </c>
      <c r="I73">
        <v>175.61459</v>
      </c>
      <c r="J73" s="10"/>
    </row>
    <row r="74" spans="1:10" ht="15">
      <c r="A74" s="7" t="s">
        <v>20</v>
      </c>
      <c r="B74" t="s">
        <v>42</v>
      </c>
      <c r="C74" s="15">
        <v>3243.0</v>
      </c>
      <c r="D74" t="s">
        <v>118</v>
      </c>
      <c r="E74" s="5">
        <v>34117.0</v>
      </c>
      <c r="F74" s="5">
        <v>45073.0</v>
      </c>
      <c r="G74" s="13">
        <f t="shared" si="23"/>
        <v>30.016438356164382</v>
      </c>
      <c r="H74">
        <v>-40.31858</v>
      </c>
      <c r="I74">
        <v>175.61459</v>
      </c>
      <c r="J74" s="10"/>
    </row>
    <row r="75" spans="1:10" ht="15">
      <c r="A75" s="7" t="s">
        <v>3</v>
      </c>
      <c r="B75" t="s">
        <v>43</v>
      </c>
      <c r="C75" s="15">
        <v>3275.0</v>
      </c>
      <c r="D75" t="s">
        <v>116</v>
      </c>
      <c r="E75" s="5">
        <v>34117.0</v>
      </c>
      <c r="F75" s="5">
        <v>45073.0</v>
      </c>
      <c r="G75" s="13">
        <f t="shared" si="0"/>
        <v>30.016438356164382</v>
      </c>
      <c r="H75">
        <v>-40.61986</v>
      </c>
      <c r="I75">
        <v>175.25954</v>
      </c>
      <c r="J75" s="10"/>
    </row>
    <row r="76" spans="1:10" ht="15">
      <c r="A76" s="7" t="s">
        <v>3</v>
      </c>
      <c r="B76" t="s">
        <v>43</v>
      </c>
      <c r="C76" s="15">
        <v>3275.0</v>
      </c>
      <c r="D76" t="s">
        <v>117</v>
      </c>
      <c r="E76" s="5">
        <v>34117.0</v>
      </c>
      <c r="F76" s="5">
        <v>45073.0</v>
      </c>
      <c r="G76" s="13">
        <f t="shared" si="24" ref="G76:G77">(F76-E76)/365</f>
        <v>30.016438356164382</v>
      </c>
      <c r="H76">
        <v>-40.61986</v>
      </c>
      <c r="I76">
        <v>175.25954</v>
      </c>
      <c r="J76" s="10"/>
    </row>
    <row r="77" spans="1:10" ht="15">
      <c r="A77" s="7" t="s">
        <v>3</v>
      </c>
      <c r="B77" t="s">
        <v>43</v>
      </c>
      <c r="C77" s="15">
        <v>3275.0</v>
      </c>
      <c r="D77" t="s">
        <v>118</v>
      </c>
      <c r="E77" s="5">
        <v>34117.0</v>
      </c>
      <c r="F77" s="5">
        <v>45073.0</v>
      </c>
      <c r="G77" s="13">
        <f t="shared" si="24"/>
        <v>30.016438356164382</v>
      </c>
      <c r="H77">
        <v>-40.61986</v>
      </c>
      <c r="I77">
        <v>175.25954</v>
      </c>
      <c r="J77" s="10"/>
    </row>
    <row r="78" spans="1:10" ht="15">
      <c r="A78" s="7" t="s">
        <v>50</v>
      </c>
      <c r="B78" t="s">
        <v>51</v>
      </c>
      <c r="C78" s="15">
        <v>3145.0</v>
      </c>
      <c r="D78" t="s">
        <v>116</v>
      </c>
      <c r="E78" s="5">
        <v>34117.0</v>
      </c>
      <c r="F78" s="5">
        <v>45073.0</v>
      </c>
      <c r="G78" s="13">
        <f t="shared" si="0"/>
        <v>30.016438356164382</v>
      </c>
      <c r="H78">
        <v>-40.907</v>
      </c>
      <c r="I78">
        <v>174.984</v>
      </c>
      <c r="J78" s="10"/>
    </row>
    <row r="79" spans="1:10" ht="15">
      <c r="A79" s="6" t="s">
        <v>50</v>
      </c>
      <c r="B79" t="s">
        <v>99</v>
      </c>
      <c r="C79" s="15">
        <v>8567.0</v>
      </c>
      <c r="D79" t="s">
        <v>117</v>
      </c>
      <c r="E79" s="5">
        <v>34368.0</v>
      </c>
      <c r="F79" s="5">
        <v>45073.0</v>
      </c>
      <c r="G79" s="13">
        <f t="shared" si="0"/>
        <v>29.328767123287673</v>
      </c>
      <c r="H79">
        <v>-40.90455</v>
      </c>
      <c r="I79">
        <v>174.98517</v>
      </c>
      <c r="J79" s="10" t="s">
        <v>114</v>
      </c>
    </row>
    <row r="80" spans="1:10" ht="15">
      <c r="A80" s="7" t="s">
        <v>50</v>
      </c>
      <c r="B80" t="s">
        <v>51</v>
      </c>
      <c r="C80" s="15">
        <v>3145.0</v>
      </c>
      <c r="D80" t="s">
        <v>118</v>
      </c>
      <c r="E80" s="5">
        <v>34117.0</v>
      </c>
      <c r="F80" s="5">
        <v>45073.0</v>
      </c>
      <c r="G80" s="13">
        <f t="shared" si="25" ref="G80">(F80-E80)/365</f>
        <v>30.016438356164382</v>
      </c>
      <c r="H80">
        <v>-40.907</v>
      </c>
      <c r="I80">
        <v>174.984</v>
      </c>
      <c r="J80" s="10"/>
    </row>
    <row r="81" spans="1:10" ht="15">
      <c r="A81" s="6" t="s">
        <v>4</v>
      </c>
      <c r="B81" t="s">
        <v>35</v>
      </c>
      <c r="C81" s="15">
        <v>36735.0</v>
      </c>
      <c r="D81" t="s">
        <v>116</v>
      </c>
      <c r="E81" s="5">
        <v>39872.0</v>
      </c>
      <c r="F81" s="5">
        <v>45073.0</v>
      </c>
      <c r="G81" s="13">
        <f>(F81-E81)/365</f>
        <v>14.24931506849315</v>
      </c>
      <c r="H81">
        <v>-40.97617</v>
      </c>
      <c r="I81">
        <v>175.63899</v>
      </c>
      <c r="J81" s="10"/>
    </row>
    <row r="82" spans="1:10" ht="15">
      <c r="A82" s="6" t="s">
        <v>4</v>
      </c>
      <c r="B82" t="s">
        <v>35</v>
      </c>
      <c r="C82" s="15">
        <v>36735.0</v>
      </c>
      <c r="D82" t="s">
        <v>117</v>
      </c>
      <c r="E82" s="5">
        <v>39884.0</v>
      </c>
      <c r="F82" s="5">
        <v>45073.0</v>
      </c>
      <c r="G82" s="13">
        <f t="shared" si="26" ref="G82:G83">(F82-E82)/365</f>
        <v>14.216438356164383</v>
      </c>
      <c r="H82">
        <v>-40.97617</v>
      </c>
      <c r="I82">
        <v>175.63899</v>
      </c>
      <c r="J82" s="10"/>
    </row>
    <row r="83" spans="1:10" ht="15">
      <c r="A83" s="6" t="s">
        <v>4</v>
      </c>
      <c r="B83" t="s">
        <v>35</v>
      </c>
      <c r="C83" s="15">
        <v>36735.0</v>
      </c>
      <c r="D83" t="s">
        <v>118</v>
      </c>
      <c r="E83" s="5">
        <v>39872.0</v>
      </c>
      <c r="F83" s="5">
        <v>45073.0</v>
      </c>
      <c r="G83" s="13">
        <f t="shared" si="26"/>
        <v>14.24931506849315</v>
      </c>
      <c r="H83">
        <v>-40.97617</v>
      </c>
      <c r="I83">
        <v>175.63899</v>
      </c>
      <c r="J83" s="10"/>
    </row>
    <row r="84" spans="1:10" ht="15">
      <c r="A84" s="6" t="s">
        <v>53</v>
      </c>
      <c r="B84" t="s">
        <v>52</v>
      </c>
      <c r="C84" s="15">
        <v>3445.0</v>
      </c>
      <c r="D84" t="s">
        <v>116</v>
      </c>
      <c r="E84" s="5">
        <v>34547.0</v>
      </c>
      <c r="F84" s="5">
        <v>45073.0</v>
      </c>
      <c r="G84" s="13">
        <f t="shared" si="0"/>
        <v>28.838356164383562</v>
      </c>
      <c r="H84">
        <v>-41.322</v>
      </c>
      <c r="I84">
        <v>174.804</v>
      </c>
      <c r="J84" s="10"/>
    </row>
    <row r="85" spans="1:10" ht="15">
      <c r="A85" s="6" t="s">
        <v>53</v>
      </c>
      <c r="B85" t="s">
        <v>55</v>
      </c>
      <c r="C85" s="15">
        <v>3445.0</v>
      </c>
      <c r="D85" t="s">
        <v>117</v>
      </c>
      <c r="E85" s="5">
        <v>36986.0</v>
      </c>
      <c r="F85" s="5">
        <v>45073.0</v>
      </c>
      <c r="G85" s="13">
        <f t="shared" si="27" ref="G85:G86">(F85-E85)/365</f>
        <v>22.156164383561645</v>
      </c>
      <c r="H85">
        <v>-41.25231</v>
      </c>
      <c r="I85">
        <v>175.38985</v>
      </c>
      <c r="J85" s="10" t="s">
        <v>115</v>
      </c>
    </row>
    <row r="86" spans="1:10" ht="15">
      <c r="A86" s="6" t="s">
        <v>53</v>
      </c>
      <c r="B86" t="s">
        <v>52</v>
      </c>
      <c r="C86" s="15">
        <v>3445.0</v>
      </c>
      <c r="D86" t="s">
        <v>118</v>
      </c>
      <c r="E86" s="5">
        <v>34547.0</v>
      </c>
      <c r="F86" s="5">
        <v>45073.0</v>
      </c>
      <c r="G86" s="13">
        <f t="shared" si="27"/>
        <v>28.838356164383562</v>
      </c>
      <c r="H86">
        <v>-41.322</v>
      </c>
      <c r="I86">
        <v>174.804</v>
      </c>
      <c r="J86" s="10"/>
    </row>
    <row r="87" spans="1:10" ht="15">
      <c r="A87" s="6" t="s">
        <v>54</v>
      </c>
      <c r="B87" t="s">
        <v>55</v>
      </c>
      <c r="C87" s="15">
        <v>21938.0</v>
      </c>
      <c r="D87" t="s">
        <v>116</v>
      </c>
      <c r="E87" s="5">
        <v>36985.0</v>
      </c>
      <c r="F87" s="5">
        <v>45073.0</v>
      </c>
      <c r="G87" s="13">
        <f t="shared" si="0"/>
        <v>22.15890410958904</v>
      </c>
      <c r="H87">
        <v>-41.25231</v>
      </c>
      <c r="I87">
        <v>175.38985</v>
      </c>
      <c r="J87" s="10"/>
    </row>
    <row r="88" spans="1:10" ht="15">
      <c r="A88" s="6" t="s">
        <v>54</v>
      </c>
      <c r="B88" t="s">
        <v>55</v>
      </c>
      <c r="C88" s="15">
        <v>21938.0</v>
      </c>
      <c r="D88" t="s">
        <v>117</v>
      </c>
      <c r="E88" s="5">
        <v>36986.0</v>
      </c>
      <c r="F88" s="5">
        <v>45073.0</v>
      </c>
      <c r="G88" s="13">
        <f t="shared" si="28" ref="G88:G89">(F88-E88)/365</f>
        <v>22.156164383561645</v>
      </c>
      <c r="H88">
        <v>-41.25231</v>
      </c>
      <c r="I88">
        <v>175.38985</v>
      </c>
      <c r="J88" s="10"/>
    </row>
    <row r="89" spans="1:10" ht="15">
      <c r="A89" s="6" t="s">
        <v>54</v>
      </c>
      <c r="B89" t="s">
        <v>55</v>
      </c>
      <c r="C89" s="15">
        <v>21938.0</v>
      </c>
      <c r="D89" t="s">
        <v>118</v>
      </c>
      <c r="E89" s="5">
        <v>36985.0</v>
      </c>
      <c r="F89" s="5">
        <v>45073.0</v>
      </c>
      <c r="G89" s="13">
        <f t="shared" si="28"/>
        <v>22.15890410958904</v>
      </c>
      <c r="H89">
        <v>-41.25231</v>
      </c>
      <c r="I89">
        <v>175.38985</v>
      </c>
      <c r="J89" s="10"/>
    </row>
    <row r="90" spans="1:10" ht="15">
      <c r="A90" s="6" t="s">
        <v>5</v>
      </c>
      <c r="B90" t="s">
        <v>59</v>
      </c>
      <c r="C90" s="15">
        <v>12429.0</v>
      </c>
      <c r="D90" t="s">
        <v>116</v>
      </c>
      <c r="E90" s="5">
        <v>34790.0</v>
      </c>
      <c r="F90" s="5">
        <v>45073.0</v>
      </c>
      <c r="G90" s="13">
        <f t="shared" si="0"/>
        <v>28.172602739726027</v>
      </c>
      <c r="H90">
        <v>-41.09798</v>
      </c>
      <c r="I90">
        <v>172.97165</v>
      </c>
      <c r="J90" s="10"/>
    </row>
    <row r="91" spans="1:10" ht="15">
      <c r="A91" s="6" t="s">
        <v>5</v>
      </c>
      <c r="B91" t="s">
        <v>59</v>
      </c>
      <c r="C91" s="15">
        <v>12429.0</v>
      </c>
      <c r="D91" t="s">
        <v>117</v>
      </c>
      <c r="E91" s="5">
        <v>34791.0</v>
      </c>
      <c r="F91" s="5">
        <v>45073.0</v>
      </c>
      <c r="G91" s="13">
        <f t="shared" si="29" ref="G91:G92">(F91-E91)/365</f>
        <v>28.16986301369863</v>
      </c>
      <c r="H91">
        <v>-41.09798</v>
      </c>
      <c r="I91">
        <v>172.97165</v>
      </c>
      <c r="J91" s="10"/>
    </row>
    <row r="92" spans="1:10" ht="15">
      <c r="A92" s="6" t="s">
        <v>5</v>
      </c>
      <c r="B92" t="s">
        <v>59</v>
      </c>
      <c r="C92" s="15">
        <v>12429.0</v>
      </c>
      <c r="D92" t="s">
        <v>118</v>
      </c>
      <c r="E92" s="5">
        <v>34790.0</v>
      </c>
      <c r="F92" s="5">
        <v>45042.0</v>
      </c>
      <c r="G92" s="13">
        <f t="shared" si="29"/>
        <v>28.087671232876712</v>
      </c>
      <c r="H92">
        <v>-41.09798</v>
      </c>
      <c r="I92">
        <v>172.97165</v>
      </c>
      <c r="J92" s="10"/>
    </row>
    <row r="93" spans="1:10" ht="15">
      <c r="A93" s="7" t="s">
        <v>6</v>
      </c>
      <c r="B93" t="s">
        <v>58</v>
      </c>
      <c r="C93" s="15">
        <v>4241.0</v>
      </c>
      <c r="D93" t="s">
        <v>116</v>
      </c>
      <c r="E93" s="5">
        <v>34117.0</v>
      </c>
      <c r="F93" s="5">
        <v>45042.0</v>
      </c>
      <c r="G93" s="13">
        <f t="shared" si="0"/>
        <v>29.931506849315067</v>
      </c>
      <c r="H93">
        <v>-41.299</v>
      </c>
      <c r="I93">
        <v>173.226</v>
      </c>
      <c r="J93" s="10"/>
    </row>
    <row r="94" spans="1:10" ht="15">
      <c r="A94" s="6" t="s">
        <v>6</v>
      </c>
      <c r="B94" t="s">
        <v>58</v>
      </c>
      <c r="C94" s="15">
        <v>4241.0</v>
      </c>
      <c r="D94" t="s">
        <v>117</v>
      </c>
      <c r="E94" s="5">
        <v>39631.0</v>
      </c>
      <c r="F94" s="5">
        <v>45042.0</v>
      </c>
      <c r="G94" s="13">
        <f t="shared" si="30" ref="G94:G95">(F94-E94)/365</f>
        <v>14.824657534246576</v>
      </c>
      <c r="H94">
        <v>-41.299</v>
      </c>
      <c r="I94">
        <v>173.226</v>
      </c>
      <c r="J94" s="10"/>
    </row>
    <row r="95" spans="1:10" ht="15">
      <c r="A95" s="7" t="s">
        <v>6</v>
      </c>
      <c r="B95" t="s">
        <v>58</v>
      </c>
      <c r="C95" s="15">
        <v>4241.0</v>
      </c>
      <c r="D95" t="s">
        <v>118</v>
      </c>
      <c r="E95" s="5">
        <v>34117.0</v>
      </c>
      <c r="F95" s="5">
        <v>45042.0</v>
      </c>
      <c r="G95" s="13">
        <f t="shared" si="30"/>
        <v>29.931506849315067</v>
      </c>
      <c r="H95">
        <v>-41.299</v>
      </c>
      <c r="I95">
        <v>173.226</v>
      </c>
      <c r="J95" s="10"/>
    </row>
    <row r="96" spans="1:10" ht="15">
      <c r="A96" s="7" t="s">
        <v>7</v>
      </c>
      <c r="B96" t="s">
        <v>60</v>
      </c>
      <c r="C96" s="15">
        <v>4326.0</v>
      </c>
      <c r="D96" t="s">
        <v>116</v>
      </c>
      <c r="E96" s="5">
        <v>34117.0</v>
      </c>
      <c r="F96" s="5">
        <v>45073.0</v>
      </c>
      <c r="G96" s="13">
        <f t="shared" si="0"/>
        <v>30.016438356164382</v>
      </c>
      <c r="H96">
        <v>-41.52135</v>
      </c>
      <c r="I96">
        <v>173.86432</v>
      </c>
      <c r="J96" s="10"/>
    </row>
    <row r="97" spans="1:10" ht="15">
      <c r="A97" s="7" t="s">
        <v>7</v>
      </c>
      <c r="B97" t="s">
        <v>60</v>
      </c>
      <c r="C97" s="15">
        <v>4326.0</v>
      </c>
      <c r="D97" t="s">
        <v>117</v>
      </c>
      <c r="E97" s="5">
        <v>34117.0</v>
      </c>
      <c r="F97" s="5">
        <v>45073.0</v>
      </c>
      <c r="G97" s="13">
        <f t="shared" si="31" ref="G97:G98">(F97-E97)/365</f>
        <v>30.016438356164382</v>
      </c>
      <c r="H97">
        <v>-41.52135</v>
      </c>
      <c r="I97">
        <v>173.86432</v>
      </c>
      <c r="J97" s="10"/>
    </row>
    <row r="98" spans="1:10" ht="15">
      <c r="A98" s="7" t="s">
        <v>7</v>
      </c>
      <c r="B98" t="s">
        <v>60</v>
      </c>
      <c r="C98" s="15">
        <v>4326.0</v>
      </c>
      <c r="D98" t="s">
        <v>118</v>
      </c>
      <c r="E98" s="5">
        <v>34117.0</v>
      </c>
      <c r="F98" s="5">
        <v>45073.0</v>
      </c>
      <c r="G98" s="13">
        <f t="shared" si="31"/>
        <v>30.016438356164382</v>
      </c>
      <c r="H98">
        <v>-41.52135</v>
      </c>
      <c r="I98">
        <v>173.86432</v>
      </c>
      <c r="J98" s="10"/>
    </row>
    <row r="99" spans="1:10" ht="15">
      <c r="A99" s="7" t="s">
        <v>83</v>
      </c>
      <c r="B99" t="s">
        <v>84</v>
      </c>
      <c r="C99" s="15">
        <v>3909.0</v>
      </c>
      <c r="D99" t="s">
        <v>116</v>
      </c>
      <c r="E99" s="5">
        <v>34117.0</v>
      </c>
      <c r="F99" s="5">
        <v>45073.0</v>
      </c>
      <c r="G99" s="13">
        <f t="shared" si="0"/>
        <v>30.016438356164382</v>
      </c>
      <c r="H99">
        <v>-42.71228</v>
      </c>
      <c r="I99">
        <v>170.98428</v>
      </c>
      <c r="J99" s="10"/>
    </row>
    <row r="100" spans="1:10" ht="15">
      <c r="A100" s="6" t="s">
        <v>83</v>
      </c>
      <c r="B100" t="s">
        <v>84</v>
      </c>
      <c r="C100" s="15">
        <v>3909.0</v>
      </c>
      <c r="D100" t="s">
        <v>117</v>
      </c>
      <c r="E100" s="5">
        <v>39631.0</v>
      </c>
      <c r="F100" s="5">
        <v>44114.0</v>
      </c>
      <c r="G100" s="13">
        <f t="shared" si="32" ref="G100:G101">(F100-E100)/365</f>
        <v>12.282191780821918</v>
      </c>
      <c r="H100">
        <v>-42.71228</v>
      </c>
      <c r="I100">
        <v>170.98428</v>
      </c>
      <c r="J100" s="10"/>
    </row>
    <row r="101" spans="1:10" ht="15">
      <c r="A101" s="7" t="s">
        <v>83</v>
      </c>
      <c r="B101" t="s">
        <v>84</v>
      </c>
      <c r="C101" s="15">
        <v>3909.0</v>
      </c>
      <c r="D101" t="s">
        <v>118</v>
      </c>
      <c r="E101" s="5">
        <v>34117.0</v>
      </c>
      <c r="F101" s="5">
        <v>45073.0</v>
      </c>
      <c r="G101" s="13">
        <f t="shared" si="32"/>
        <v>30.016438356164382</v>
      </c>
      <c r="H101">
        <v>-42.71228</v>
      </c>
      <c r="I101">
        <v>170.98428</v>
      </c>
      <c r="J101" s="10"/>
    </row>
    <row r="102" spans="1:10" ht="15">
      <c r="A102" s="7" t="s">
        <v>62</v>
      </c>
      <c r="B102" t="s">
        <v>61</v>
      </c>
      <c r="C102" s="15">
        <v>4843.0</v>
      </c>
      <c r="D102" t="s">
        <v>116</v>
      </c>
      <c r="E102" s="5">
        <v>34117.0</v>
      </c>
      <c r="F102" s="5">
        <v>45073.0</v>
      </c>
      <c r="G102" s="13">
        <f t="shared" si="0"/>
        <v>30.016438356164382</v>
      </c>
      <c r="H102">
        <v>-43.493</v>
      </c>
      <c r="I102">
        <v>172.537</v>
      </c>
      <c r="J102" s="10"/>
    </row>
    <row r="103" spans="1:10" ht="15">
      <c r="A103" s="7" t="s">
        <v>62</v>
      </c>
      <c r="B103" t="s">
        <v>61</v>
      </c>
      <c r="C103" s="15">
        <v>4843.0</v>
      </c>
      <c r="D103" t="s">
        <v>117</v>
      </c>
      <c r="E103" s="5">
        <v>34117.0</v>
      </c>
      <c r="F103" s="5">
        <v>45073.0</v>
      </c>
      <c r="G103" s="13">
        <f t="shared" si="33" ref="G103:G104">(F103-E103)/365</f>
        <v>30.016438356164382</v>
      </c>
      <c r="H103">
        <v>-43.493</v>
      </c>
      <c r="I103">
        <v>172.537</v>
      </c>
      <c r="J103" s="10"/>
    </row>
    <row r="104" spans="1:10" ht="15">
      <c r="A104" s="7" t="s">
        <v>62</v>
      </c>
      <c r="B104" t="s">
        <v>61</v>
      </c>
      <c r="C104" s="15">
        <v>4843.0</v>
      </c>
      <c r="D104" t="s">
        <v>118</v>
      </c>
      <c r="E104" s="5">
        <v>34117.0</v>
      </c>
      <c r="F104" s="5">
        <v>45073.0</v>
      </c>
      <c r="G104" s="13">
        <f t="shared" si="33"/>
        <v>30.016438356164382</v>
      </c>
      <c r="H104">
        <v>-43.493</v>
      </c>
      <c r="I104">
        <v>172.537</v>
      </c>
      <c r="J104" s="10"/>
    </row>
    <row r="105" spans="1:10" ht="15">
      <c r="A105" s="6" t="s">
        <v>63</v>
      </c>
      <c r="B105" t="s">
        <v>64</v>
      </c>
      <c r="C105" s="15">
        <v>37651.0</v>
      </c>
      <c r="D105" t="s">
        <v>116</v>
      </c>
      <c r="E105" s="5">
        <v>40055.0</v>
      </c>
      <c r="F105" s="5">
        <v>45073.0</v>
      </c>
      <c r="G105" s="13">
        <f t="shared" si="0"/>
        <v>13.747945205479452</v>
      </c>
      <c r="H105">
        <v>-42.77014</v>
      </c>
      <c r="I105">
        <v>172.88947</v>
      </c>
      <c r="J105" s="10"/>
    </row>
    <row r="106" spans="1:10" ht="15">
      <c r="A106" s="6" t="s">
        <v>63</v>
      </c>
      <c r="B106" t="s">
        <v>100</v>
      </c>
      <c r="C106" s="15">
        <v>36157.0</v>
      </c>
      <c r="D106" t="s">
        <v>117</v>
      </c>
      <c r="E106" s="5">
        <v>39718.0</v>
      </c>
      <c r="F106" s="5">
        <v>45073.0</v>
      </c>
      <c r="G106" s="13">
        <f t="shared" si="0"/>
        <v>14.67123287671233</v>
      </c>
      <c r="H106">
        <v>-42.653</v>
      </c>
      <c r="I106">
        <v>173.043</v>
      </c>
      <c r="J106" s="10"/>
    </row>
    <row r="107" spans="1:10" ht="15">
      <c r="A107" s="6" t="s">
        <v>63</v>
      </c>
      <c r="B107" t="s">
        <v>64</v>
      </c>
      <c r="C107" s="15">
        <v>37651.0</v>
      </c>
      <c r="D107" t="s">
        <v>118</v>
      </c>
      <c r="E107" s="5">
        <v>40093.0</v>
      </c>
      <c r="F107" s="5">
        <v>45073.0</v>
      </c>
      <c r="G107" s="13">
        <f t="shared" si="34" ref="G107">(F107-E107)/365</f>
        <v>13.643835616438356</v>
      </c>
      <c r="H107">
        <v>-42.77014</v>
      </c>
      <c r="I107">
        <v>172.88947</v>
      </c>
      <c r="J107" s="10"/>
    </row>
    <row r="108" spans="1:10" ht="15">
      <c r="A108" s="6" t="s">
        <v>66</v>
      </c>
      <c r="B108" t="s">
        <v>65</v>
      </c>
      <c r="C108" s="15">
        <v>26170.0</v>
      </c>
      <c r="D108" t="s">
        <v>116</v>
      </c>
      <c r="E108" s="5">
        <v>38759.0</v>
      </c>
      <c r="F108" s="5">
        <v>45073.0</v>
      </c>
      <c r="G108" s="13">
        <f t="shared" si="0"/>
        <v>17.2986301369863</v>
      </c>
      <c r="H108">
        <v>-43.90328</v>
      </c>
      <c r="I108">
        <v>171.80413</v>
      </c>
      <c r="J108" s="10"/>
    </row>
    <row r="109" spans="1:10" ht="15">
      <c r="A109" s="6" t="s">
        <v>66</v>
      </c>
      <c r="B109" t="s">
        <v>65</v>
      </c>
      <c r="C109" s="15">
        <v>26170.0</v>
      </c>
      <c r="D109" t="s">
        <v>117</v>
      </c>
      <c r="E109" s="5">
        <v>38760.0</v>
      </c>
      <c r="F109" s="5">
        <v>45073.0</v>
      </c>
      <c r="G109" s="13">
        <f t="shared" si="35" ref="G109:G110">(F109-E109)/365</f>
        <v>17.295890410958904</v>
      </c>
      <c r="H109">
        <v>-43.90328</v>
      </c>
      <c r="I109">
        <v>171.80413</v>
      </c>
      <c r="J109" s="10"/>
    </row>
    <row r="110" spans="1:10" ht="15">
      <c r="A110" s="6" t="s">
        <v>66</v>
      </c>
      <c r="B110" t="s">
        <v>65</v>
      </c>
      <c r="C110" s="15">
        <v>26170.0</v>
      </c>
      <c r="D110" t="s">
        <v>118</v>
      </c>
      <c r="E110" s="5">
        <v>38759.0</v>
      </c>
      <c r="F110" s="5">
        <v>45073.0</v>
      </c>
      <c r="G110" s="13">
        <f t="shared" si="35"/>
        <v>17.2986301369863</v>
      </c>
      <c r="H110">
        <v>-43.90328</v>
      </c>
      <c r="I110">
        <v>171.80413</v>
      </c>
      <c r="J110" s="10"/>
    </row>
    <row r="111" spans="1:10" ht="15">
      <c r="A111" s="7" t="s">
        <v>68</v>
      </c>
      <c r="B111" t="s">
        <v>67</v>
      </c>
      <c r="C111" s="15">
        <v>5086.0</v>
      </c>
      <c r="D111" t="s">
        <v>116</v>
      </c>
      <c r="E111" s="5">
        <v>34117.0</v>
      </c>
      <c r="F111" s="5">
        <v>45073.0</v>
      </c>
      <c r="G111" s="13">
        <f t="shared" si="0"/>
        <v>30.016438356164382</v>
      </c>
      <c r="H111">
        <v>-44.30517</v>
      </c>
      <c r="I111">
        <v>171.22141</v>
      </c>
      <c r="J111" s="10"/>
    </row>
    <row r="112" spans="1:10" ht="15">
      <c r="A112" s="7" t="s">
        <v>68</v>
      </c>
      <c r="B112" t="s">
        <v>67</v>
      </c>
      <c r="C112" s="15">
        <v>5086.0</v>
      </c>
      <c r="D112" t="s">
        <v>117</v>
      </c>
      <c r="E112" s="5">
        <v>34117.0</v>
      </c>
      <c r="F112" s="5">
        <v>45073.0</v>
      </c>
      <c r="G112" s="13">
        <f t="shared" si="36" ref="G112:G113">(F112-E112)/365</f>
        <v>30.016438356164382</v>
      </c>
      <c r="H112">
        <v>-44.30517</v>
      </c>
      <c r="I112">
        <v>171.22141</v>
      </c>
      <c r="J112" s="10"/>
    </row>
    <row r="113" spans="1:10" ht="15">
      <c r="A113" s="7" t="s">
        <v>68</v>
      </c>
      <c r="B113" t="s">
        <v>67</v>
      </c>
      <c r="C113" s="15">
        <v>5086.0</v>
      </c>
      <c r="D113" t="s">
        <v>118</v>
      </c>
      <c r="E113" s="5">
        <v>34117.0</v>
      </c>
      <c r="F113" s="5">
        <v>45073.0</v>
      </c>
      <c r="G113" s="13">
        <f t="shared" si="36"/>
        <v>30.016438356164382</v>
      </c>
      <c r="H113">
        <v>-44.30517</v>
      </c>
      <c r="I113">
        <v>171.22141</v>
      </c>
      <c r="J113" s="10"/>
    </row>
    <row r="114" spans="1:10" ht="15">
      <c r="A114" s="6" t="s">
        <v>69</v>
      </c>
      <c r="B114" t="s">
        <v>87</v>
      </c>
      <c r="C114" s="15">
        <v>25937.0</v>
      </c>
      <c r="D114" t="s">
        <v>116</v>
      </c>
      <c r="E114" s="5">
        <v>38618.0</v>
      </c>
      <c r="F114" s="5">
        <v>45073.0</v>
      </c>
      <c r="G114" s="13">
        <f t="shared" si="0"/>
        <v>17.684931506849313</v>
      </c>
      <c r="H114">
        <v>-45.10148</v>
      </c>
      <c r="I114">
        <v>170.95052</v>
      </c>
      <c r="J114" s="10"/>
    </row>
    <row r="115" spans="1:10" ht="15">
      <c r="A115" s="6" t="s">
        <v>69</v>
      </c>
      <c r="B115" t="s">
        <v>87</v>
      </c>
      <c r="C115" s="15">
        <v>25937.0</v>
      </c>
      <c r="D115" t="s">
        <v>117</v>
      </c>
      <c r="E115" s="5">
        <v>38619.0</v>
      </c>
      <c r="F115" s="5">
        <v>45073.0</v>
      </c>
      <c r="G115" s="13">
        <f t="shared" si="37" ref="G115:G116">(F115-E115)/365</f>
        <v>17.682191780821917</v>
      </c>
      <c r="H115">
        <v>-45.10148</v>
      </c>
      <c r="I115">
        <v>170.95052</v>
      </c>
      <c r="J115" s="10"/>
    </row>
    <row r="116" spans="1:10" ht="15">
      <c r="A116" s="6" t="s">
        <v>69</v>
      </c>
      <c r="B116" t="s">
        <v>87</v>
      </c>
      <c r="C116" s="15">
        <v>25937.0</v>
      </c>
      <c r="D116" t="s">
        <v>118</v>
      </c>
      <c r="E116" s="5">
        <v>38618.0</v>
      </c>
      <c r="F116" s="5">
        <v>45073.0</v>
      </c>
      <c r="G116" s="13">
        <f t="shared" si="37"/>
        <v>17.684931506849313</v>
      </c>
      <c r="H116">
        <v>-45.10148</v>
      </c>
      <c r="I116">
        <v>170.95052</v>
      </c>
      <c r="J116" s="10"/>
    </row>
    <row r="117" spans="1:10" ht="15">
      <c r="A117" s="7" t="s">
        <v>72</v>
      </c>
      <c r="B117" t="s">
        <v>73</v>
      </c>
      <c r="C117" s="15">
        <v>5535.0</v>
      </c>
      <c r="D117" t="s">
        <v>116</v>
      </c>
      <c r="E117" s="5">
        <v>34117.0</v>
      </c>
      <c r="F117" s="5">
        <v>45073.0</v>
      </c>
      <c r="G117" s="13">
        <f t="shared" si="0"/>
        <v>30.016438356164382</v>
      </c>
      <c r="H117">
        <v>-45.0401</v>
      </c>
      <c r="I117">
        <v>169.68419</v>
      </c>
      <c r="J117" s="10"/>
    </row>
    <row r="118" spans="1:10" ht="15">
      <c r="A118" s="7" t="s">
        <v>72</v>
      </c>
      <c r="B118" t="s">
        <v>73</v>
      </c>
      <c r="C118" s="15">
        <v>5535.0</v>
      </c>
      <c r="D118" t="s">
        <v>117</v>
      </c>
      <c r="E118" s="5">
        <v>34117.0</v>
      </c>
      <c r="F118" s="5">
        <v>45073.0</v>
      </c>
      <c r="G118" s="13">
        <f t="shared" si="38" ref="G118:G119">(F118-E118)/365</f>
        <v>30.016438356164382</v>
      </c>
      <c r="H118">
        <v>-45.0401</v>
      </c>
      <c r="I118">
        <v>169.68419</v>
      </c>
      <c r="J118" s="10"/>
    </row>
    <row r="119" spans="1:10" ht="15">
      <c r="A119" s="7" t="s">
        <v>72</v>
      </c>
      <c r="B119" t="s">
        <v>73</v>
      </c>
      <c r="C119" s="15">
        <v>5535.0</v>
      </c>
      <c r="D119" t="s">
        <v>118</v>
      </c>
      <c r="E119" s="5">
        <v>34117.0</v>
      </c>
      <c r="F119" s="5">
        <v>45073.0</v>
      </c>
      <c r="G119" s="13">
        <f t="shared" si="38"/>
        <v>30.016438356164382</v>
      </c>
      <c r="H119">
        <v>-45.0401</v>
      </c>
      <c r="I119">
        <v>169.68419</v>
      </c>
      <c r="J119" s="10"/>
    </row>
    <row r="120" spans="1:10" ht="15">
      <c r="A120" s="6" t="s">
        <v>70</v>
      </c>
      <c r="B120" t="s">
        <v>71</v>
      </c>
      <c r="C120" s="15">
        <v>18437.0</v>
      </c>
      <c r="D120" t="s">
        <v>116</v>
      </c>
      <c r="E120" s="5">
        <v>36769.0</v>
      </c>
      <c r="F120" s="5">
        <v>45073.0</v>
      </c>
      <c r="G120" s="13">
        <f t="shared" si="0"/>
        <v>22.75068493150685</v>
      </c>
      <c r="H120">
        <v>-45.51814</v>
      </c>
      <c r="I120">
        <v>170.13561</v>
      </c>
      <c r="J120" s="10"/>
    </row>
    <row r="121" spans="1:10" ht="15">
      <c r="A121" s="6" t="s">
        <v>70</v>
      </c>
      <c r="B121" t="s">
        <v>71</v>
      </c>
      <c r="C121" s="15">
        <v>18437.0</v>
      </c>
      <c r="D121" t="s">
        <v>117</v>
      </c>
      <c r="E121" s="5">
        <v>36770.0</v>
      </c>
      <c r="F121" s="5">
        <v>45073.0</v>
      </c>
      <c r="G121" s="13">
        <f t="shared" si="39" ref="G121:G122">(F121-E121)/365</f>
        <v>22.747945205479454</v>
      </c>
      <c r="H121">
        <v>-45.51814</v>
      </c>
      <c r="I121">
        <v>170.13561</v>
      </c>
      <c r="J121" s="10"/>
    </row>
    <row r="122" spans="1:10" ht="15">
      <c r="A122" s="6" t="s">
        <v>70</v>
      </c>
      <c r="B122" t="s">
        <v>71</v>
      </c>
      <c r="C122" s="15">
        <v>18437.0</v>
      </c>
      <c r="D122" t="s">
        <v>118</v>
      </c>
      <c r="E122" s="5">
        <v>36769.0</v>
      </c>
      <c r="F122" s="5">
        <v>45073.0</v>
      </c>
      <c r="G122" s="13">
        <f t="shared" si="39"/>
        <v>22.75068493150685</v>
      </c>
      <c r="H122">
        <v>-45.51814</v>
      </c>
      <c r="I122">
        <v>170.13561</v>
      </c>
      <c r="J122" s="10"/>
    </row>
    <row r="123" spans="1:10" ht="15">
      <c r="A123" s="7" t="s">
        <v>74</v>
      </c>
      <c r="B123" t="s">
        <v>75</v>
      </c>
      <c r="C123" s="15">
        <v>7339.0</v>
      </c>
      <c r="D123" t="s">
        <v>116</v>
      </c>
      <c r="E123" s="5">
        <v>34117.0</v>
      </c>
      <c r="F123" s="5">
        <v>45073.0</v>
      </c>
      <c r="G123" s="13">
        <f t="shared" si="0"/>
        <v>30.016438356164382</v>
      </c>
      <c r="H123">
        <v>-45.92675</v>
      </c>
      <c r="I123">
        <v>170.19684</v>
      </c>
      <c r="J123" s="10"/>
    </row>
    <row r="124" spans="1:10" ht="15">
      <c r="A124" s="7" t="s">
        <v>74</v>
      </c>
      <c r="B124" t="s">
        <v>75</v>
      </c>
      <c r="C124" s="15">
        <v>7339.0</v>
      </c>
      <c r="D124" t="s">
        <v>117</v>
      </c>
      <c r="E124" s="5">
        <v>34117.0</v>
      </c>
      <c r="F124" s="5">
        <v>45073.0</v>
      </c>
      <c r="G124" s="13">
        <f t="shared" si="40" ref="G124:G125">(F124-E124)/365</f>
        <v>30.016438356164382</v>
      </c>
      <c r="H124">
        <v>-45.92675</v>
      </c>
      <c r="I124">
        <v>170.19684</v>
      </c>
      <c r="J124" s="10"/>
    </row>
    <row r="125" spans="1:10" ht="15">
      <c r="A125" s="7" t="s">
        <v>74</v>
      </c>
      <c r="B125" t="s">
        <v>75</v>
      </c>
      <c r="C125" s="15">
        <v>7339.0</v>
      </c>
      <c r="D125" t="s">
        <v>118</v>
      </c>
      <c r="E125" s="5">
        <v>34117.0</v>
      </c>
      <c r="F125" s="5">
        <v>45073.0</v>
      </c>
      <c r="G125" s="13">
        <f t="shared" si="40"/>
        <v>30.016438356164382</v>
      </c>
      <c r="H125">
        <v>-45.92675</v>
      </c>
      <c r="I125">
        <v>170.19684</v>
      </c>
      <c r="J125" s="10"/>
    </row>
    <row r="126" spans="1:10" ht="15">
      <c r="A126" s="7" t="s">
        <v>76</v>
      </c>
      <c r="B126" t="s">
        <v>77</v>
      </c>
      <c r="C126" s="15">
        <v>5814.0</v>
      </c>
      <c r="D126" t="s">
        <v>116</v>
      </c>
      <c r="E126" s="5">
        <v>34117.0</v>
      </c>
      <c r="F126" s="5">
        <v>45073.0</v>
      </c>
      <c r="G126" s="13">
        <f t="shared" si="0"/>
        <v>30.016438356164382</v>
      </c>
      <c r="H126">
        <v>-46.41741</v>
      </c>
      <c r="I126">
        <v>168.33052</v>
      </c>
      <c r="J126" s="10"/>
    </row>
    <row r="127" spans="1:10" ht="15">
      <c r="A127" s="6" t="s">
        <v>76</v>
      </c>
      <c r="B127" t="s">
        <v>77</v>
      </c>
      <c r="C127" s="15">
        <v>5814.0</v>
      </c>
      <c r="D127" t="s">
        <v>117</v>
      </c>
      <c r="E127" s="5">
        <v>34117.0</v>
      </c>
      <c r="F127" s="5">
        <v>44114.0</v>
      </c>
      <c r="G127" s="13">
        <v>14.0</v>
      </c>
      <c r="H127">
        <v>-46.41741</v>
      </c>
      <c r="I127">
        <v>168.33052</v>
      </c>
      <c r="J127" s="10" t="s">
        <v>101</v>
      </c>
    </row>
    <row r="128" spans="1:10" ht="15">
      <c r="A128" s="7" t="s">
        <v>76</v>
      </c>
      <c r="B128" t="s">
        <v>77</v>
      </c>
      <c r="C128" s="15">
        <v>5814.0</v>
      </c>
      <c r="D128" t="s">
        <v>118</v>
      </c>
      <c r="E128" s="5">
        <v>34117.0</v>
      </c>
      <c r="F128" s="5">
        <v>45073.0</v>
      </c>
      <c r="G128" s="13">
        <f t="shared" si="41" ref="G128">(F128-E128)/365</f>
        <v>30.016438356164382</v>
      </c>
      <c r="H128">
        <v>-46.41741</v>
      </c>
      <c r="I128">
        <v>168.33052</v>
      </c>
      <c r="J128" s="10"/>
    </row>
    <row r="129" spans="1:10" ht="15">
      <c r="A129" s="7" t="s">
        <v>79</v>
      </c>
      <c r="B129" t="s">
        <v>78</v>
      </c>
      <c r="C129" s="15">
        <v>5778.0</v>
      </c>
      <c r="D129" t="s">
        <v>116</v>
      </c>
      <c r="E129" s="5">
        <v>34117.0</v>
      </c>
      <c r="F129" s="5">
        <v>45073.0</v>
      </c>
      <c r="G129" s="13">
        <f t="shared" si="0"/>
        <v>30.016438356164382</v>
      </c>
      <c r="H129">
        <v>-46.11171</v>
      </c>
      <c r="I129">
        <v>168.8876</v>
      </c>
      <c r="J129" s="10"/>
    </row>
    <row r="130" spans="1:10" ht="15">
      <c r="A130" s="7" t="s">
        <v>79</v>
      </c>
      <c r="B130" t="s">
        <v>78</v>
      </c>
      <c r="C130" s="15">
        <v>5778.0</v>
      </c>
      <c r="D130" t="s">
        <v>117</v>
      </c>
      <c r="E130" s="5">
        <v>34117.0</v>
      </c>
      <c r="F130" s="5">
        <v>45073.0</v>
      </c>
      <c r="G130" s="13">
        <f t="shared" si="42" ref="G130:G131">(F130-E130)/365</f>
        <v>30.016438356164382</v>
      </c>
      <c r="H130">
        <v>-46.11171</v>
      </c>
      <c r="I130">
        <v>168.8876</v>
      </c>
      <c r="J130" s="10"/>
    </row>
    <row r="131" spans="1:10" ht="15">
      <c r="A131" s="7" t="s">
        <v>79</v>
      </c>
      <c r="B131" t="s">
        <v>78</v>
      </c>
      <c r="C131" s="15">
        <v>5778.0</v>
      </c>
      <c r="D131" t="s">
        <v>118</v>
      </c>
      <c r="E131" s="5">
        <v>34117.0</v>
      </c>
      <c r="F131" s="5">
        <v>45073.0</v>
      </c>
      <c r="G131" s="13">
        <f t="shared" si="42"/>
        <v>30.016438356164382</v>
      </c>
      <c r="H131">
        <v>-46.11171</v>
      </c>
      <c r="I131">
        <v>168.8876</v>
      </c>
      <c r="J131" s="10"/>
    </row>
    <row r="132" spans="1:10" ht="15">
      <c r="A132" s="7" t="s">
        <v>81</v>
      </c>
      <c r="B132" t="s">
        <v>80</v>
      </c>
      <c r="C132" s="15">
        <v>5496.0</v>
      </c>
      <c r="D132" t="s">
        <v>116</v>
      </c>
      <c r="E132" s="5">
        <v>34117.0</v>
      </c>
      <c r="F132" s="5">
        <v>45073.0</v>
      </c>
      <c r="G132" s="13">
        <f t="shared" si="0"/>
        <v>30.016438356164382</v>
      </c>
      <c r="H132">
        <v>-45.74512</v>
      </c>
      <c r="I132">
        <v>168.44975</v>
      </c>
      <c r="J132" s="10"/>
    </row>
    <row r="133" spans="1:10" ht="15">
      <c r="A133" s="7" t="s">
        <v>81</v>
      </c>
      <c r="B133" t="s">
        <v>78</v>
      </c>
      <c r="C133" s="15">
        <v>5778.0</v>
      </c>
      <c r="D133" t="s">
        <v>117</v>
      </c>
      <c r="E133" s="5">
        <v>34117.0</v>
      </c>
      <c r="F133" s="5">
        <v>45073.0</v>
      </c>
      <c r="G133" s="13">
        <f t="shared" si="0"/>
        <v>30.016438356164382</v>
      </c>
      <c r="H133">
        <v>-46.11171</v>
      </c>
      <c r="I133">
        <v>168.8876</v>
      </c>
      <c r="J133" s="10" t="s">
        <v>102</v>
      </c>
    </row>
    <row r="134" spans="1:10" ht="15">
      <c r="A134" s="7" t="s">
        <v>81</v>
      </c>
      <c r="B134" t="s">
        <v>80</v>
      </c>
      <c r="C134" s="15">
        <v>5496.0</v>
      </c>
      <c r="D134" t="s">
        <v>118</v>
      </c>
      <c r="E134" s="5">
        <v>34117.0</v>
      </c>
      <c r="F134" s="5">
        <v>45073.0</v>
      </c>
      <c r="G134" s="13">
        <f t="shared" si="43" ref="G133:G134">(F134-E134)/365</f>
        <v>30.016438356164382</v>
      </c>
      <c r="H134">
        <v>-45.74512</v>
      </c>
      <c r="I134">
        <v>168.44975</v>
      </c>
      <c r="J134" s="10"/>
    </row>
    <row r="135" spans="1:10" ht="15">
      <c r="A135" s="6" t="s">
        <v>82</v>
      </c>
      <c r="B135" t="s">
        <v>88</v>
      </c>
      <c r="C135" s="15">
        <v>26163.0</v>
      </c>
      <c r="D135" t="s">
        <v>116</v>
      </c>
      <c r="E135" s="5">
        <v>38702.0</v>
      </c>
      <c r="F135" s="5">
        <v>45073.0</v>
      </c>
      <c r="G135" s="13">
        <f t="shared" si="0"/>
        <v>17.454794520547946</v>
      </c>
      <c r="H135">
        <v>-46.29282</v>
      </c>
      <c r="I135">
        <v>169.7315</v>
      </c>
      <c r="J135" s="10"/>
    </row>
    <row r="136" spans="1:10" ht="15">
      <c r="A136" s="6" t="s">
        <v>82</v>
      </c>
      <c r="B136" t="s">
        <v>88</v>
      </c>
      <c r="C136" s="15">
        <v>26163.0</v>
      </c>
      <c r="D136" t="s">
        <v>117</v>
      </c>
      <c r="E136" s="5">
        <v>38703.0</v>
      </c>
      <c r="F136" s="5">
        <v>45073.0</v>
      </c>
      <c r="G136" s="13">
        <f t="shared" si="44" ref="G136:G137">(F136-E136)/365</f>
        <v>17.45205479452055</v>
      </c>
      <c r="H136">
        <v>-46.29282</v>
      </c>
      <c r="I136">
        <v>169.7315</v>
      </c>
      <c r="J136" s="10"/>
    </row>
    <row r="137" spans="1:10" ht="15">
      <c r="A137" s="6" t="s">
        <v>82</v>
      </c>
      <c r="B137" t="s">
        <v>88</v>
      </c>
      <c r="C137" s="15">
        <v>26163.0</v>
      </c>
      <c r="D137" t="s">
        <v>118</v>
      </c>
      <c r="E137" s="5">
        <v>38702.0</v>
      </c>
      <c r="F137" s="5">
        <v>45073.0</v>
      </c>
      <c r="G137" s="13">
        <f t="shared" si="44"/>
        <v>17.454794520547946</v>
      </c>
      <c r="H137">
        <v>-46.29282</v>
      </c>
      <c r="I137">
        <v>169.7315</v>
      </c>
      <c r="J137" s="10"/>
    </row>
  </sheetData>
  <hyperlinks>
    <hyperlink ref="H21" display="javascript:popupwindow('/pls/niwp/wstn.get_stn_html?cstype=lat&amp;cs_val1=-37.00813&amp;cs_val2=174.78873%27)"/>
    <hyperlink ref="I21" display="javascript:popupwindow('/pls/niwp/wstn.get_stn_html?cstype=lat&amp;cs_val1=-37.00813&amp;cs_val2=174.78873%27)"/>
    <hyperlink ref="H24" display="javascript:popupwindow('/pls/niwp/wstn.get_stn_html?cstype=lat&amp;cs_val1=-37.20637&amp;cs_val2=174.86384%27)"/>
    <hyperlink ref="I24" display="javascript:popupwindow('/pls/niwp/wstn.get_stn_html?cstype=lat&amp;cs_val1=-37.20637&amp;cs_val2=174.86384%27)"/>
    <hyperlink ref="H9" display="javascript:popupwindow('/pls/niwp/wstn.get_stn_html?cstype=lat&amp;cs_val1=-35.183&amp;cs_val2=173.926%27)"/>
    <hyperlink ref="I9" display="javascript:popupwindow('/pls/niwp/wstn.get_stn_html?cstype=lat&amp;cs_val1=-35.183&amp;cs_val2=173.926%27)"/>
    <hyperlink ref="H12" display="javascript:popupwindow('/pls/niwp/wstn.get_stn_html?cstype=lat&amp;cs_val1=-35.76694&amp;cs_val2=174.36553%27)"/>
    <hyperlink ref="I12" display="javascript:popupwindow('/pls/niwp/wstn.get_stn_html?cstype=lat&amp;cs_val1=-35.76694&amp;cs_val2=174.36553%27)"/>
    <hyperlink ref="H15" display="javascript:popupwindow('/pls/niwp/wstn.get_stn_html?cstype=lat&amp;cs_val1=-35.93145&amp;cs_val2=173.85317%27)"/>
    <hyperlink ref="I15" display="javascript:popupwindow('/pls/niwp/wstn.get_stn_html?cstype=lat&amp;cs_val1=-35.93145&amp;cs_val2=173.85317%27)"/>
    <hyperlink ref="H39" display="javascript:popupwindow('/pls/niwp/wstn.get_stn_html?cstype=lat&amp;cs_val1=-37.92478&amp;cs_val2=176.91857%27)"/>
    <hyperlink ref="I39" display="javascript:popupwindow('/pls/niwp/wstn.get_stn_html?cstype=lat&amp;cs_val1=-37.92478&amp;cs_val2=176.91857%27)"/>
    <hyperlink ref="H27" display="javascript:popupwindow('/pls/niwp/wstn.get_stn_html?cstype=lat&amp;cs_val1=-36.83237&amp;cs_val2=175.67542%27)"/>
    <hyperlink ref="I27" display="javascript:popupwindow('/pls/niwp/wstn.get_stn_html?cstype=lat&amp;cs_val1=-36.83237&amp;cs_val2=175.67542%27)"/>
    <hyperlink ref="H51" display="javascript:popupwindow('/pls/niwp/wstn.get_stn_html?cstype=lat&amp;cs_val1=-39.47033&amp;cs_val2=176.86463%27)"/>
    <hyperlink ref="I51" display="javascript:popupwindow('/pls/niwp/wstn.get_stn_html?cstype=lat&amp;cs_val1=-39.47033&amp;cs_val2=176.86463%27)"/>
    <hyperlink ref="H63" display="javascript:popupwindow('/pls/niwp/wstn.get_stn_html?cstype=lat&amp;cs_val1=-39.00786&amp;cs_val2=174.18382%27)"/>
    <hyperlink ref="I63" display="javascript:popupwindow('/pls/niwp/wstn.get_stn_html?cstype=lat&amp;cs_val1=-39.00786&amp;cs_val2=174.18382%27)"/>
    <hyperlink ref="H66" display="javascript:popupwindow('/pls/niwp/wstn.get_stn_html?cstype=lat&amp;cs_val1=-39.41755&amp;cs_val2=175.41278%27)"/>
    <hyperlink ref="I66" display="javascript:popupwindow('/pls/niwp/wstn.get_stn_html?cstype=lat&amp;cs_val1=-39.41755&amp;cs_val2=175.41278%27)"/>
    <hyperlink ref="B45" r:id="rId1" tooltip="Look at detailed information about the station" display="Taupo Aws"/>
    <hyperlink ref="H45" display="javascript:popupwindow('/pls/niwp/wstn.get_stn_html?cstype=lat&amp;cs_val1=-38.74252&amp;cs_val2=176.08105%27)"/>
    <hyperlink ref="I45" display="javascript:popupwindow('/pls/niwp/wstn.get_stn_html?cstype=lat&amp;cs_val1=-38.74252&amp;cs_val2=176.08105%27)"/>
    <hyperlink ref="H72" display="javascript:popupwindow('/pls/niwp/wstn.get_stn_html?cstype=lat&amp;cs_val1=-40.31858&amp;cs_val2=175.61459%27)"/>
    <hyperlink ref="I72" display="javascript:popupwindow('/pls/niwp/wstn.get_stn_html?cstype=lat&amp;cs_val1=-40.31858&amp;cs_val2=175.61459%27)"/>
    <hyperlink ref="H75" display="javascript:popupwindow('/pls/niwp/wstn.get_stn_html?cstype=lat&amp;cs_val1=-40.61986&amp;cs_val2=175.25954%27)"/>
    <hyperlink ref="I75" display="javascript:popupwindow('/pls/niwp/wstn.get_stn_html?cstype=lat&amp;cs_val1=-40.61986&amp;cs_val2=175.25954%27)"/>
    <hyperlink ref="H81" display="javascript:popupwindow('/pls/niwp/wstn.get_stn_html?cstype=lat&amp;cs_val1=-40.97617&amp;cs_val2=175.63899%27)"/>
    <hyperlink ref="I81" display="javascript:popupwindow('/pls/niwp/wstn.get_stn_html?cstype=lat&amp;cs_val1=-40.97617&amp;cs_val2=175.63899%27)"/>
    <hyperlink ref="H87" display="javascript:popupwindow('/pls/niwp/wstn.get_stn_html?cstype=lat&amp;cs_val1=-41.25231&amp;cs_val2=175.38985%27)"/>
    <hyperlink ref="I87" display="javascript:popupwindow('/pls/niwp/wstn.get_stn_html?cstype=lat&amp;cs_val1=-41.25231&amp;cs_val2=175.38985%27)"/>
    <hyperlink ref="H60" display="javascript:popupwindow('/pls/niwp/wstn.get_stn_html?cstype=lat&amp;cs_val1=-40.20812&amp;cs_val2=176.11026%27)"/>
    <hyperlink ref="I60" display="javascript:popupwindow('/pls/niwp/wstn.get_stn_html?cstype=lat&amp;cs_val1=-40.20812&amp;cs_val2=176.11026%27)"/>
    <hyperlink ref="H93" display="javascript:popupwindow('/pls/niwp/wstn.get_stn_html?cstype=lat&amp;cs_val1=-41.299&amp;cs_val2=173.226%27)"/>
    <hyperlink ref="I93" display="javascript:popupwindow('/pls/niwp/wstn.get_stn_html?cstype=lat&amp;cs_val1=-41.299&amp;cs_val2=173.226%27)"/>
    <hyperlink ref="H90" display="javascript:popupwindow('/pls/niwp/wstn.get_stn_html?cstype=lat&amp;cs_val1=-41.09798&amp;cs_val2=172.97165%27)"/>
    <hyperlink ref="I90" display="javascript:popupwindow('/pls/niwp/wstn.get_stn_html?cstype=lat&amp;cs_val1=-41.09798&amp;cs_val2=172.97165%27)"/>
    <hyperlink ref="H96" display="javascript:popupwindow('/pls/niwp/wstn.get_stn_html?cstype=lat&amp;cs_val1=-41.52135&amp;cs_val2=173.86432%27)"/>
    <hyperlink ref="I96" display="javascript:popupwindow('/pls/niwp/wstn.get_stn_html?cstype=lat&amp;cs_val1=-41.52135&amp;cs_val2=173.86432%27)"/>
    <hyperlink ref="B102" r:id="rId2" tooltip="Look at detailed information about the station" display="Christchurch Aero"/>
    <hyperlink ref="H102" display="javascript:popupwindow('/pls/niwp/wstn.get_stn_html?cstype=lat&amp;cs_val1=-43.493&amp;cs_val2=172.537%27)"/>
    <hyperlink ref="I102" display="javascript:popupwindow('/pls/niwp/wstn.get_stn_html?cstype=lat&amp;cs_val1=-43.493&amp;cs_val2=172.537%27)"/>
    <hyperlink ref="H105" display="javascript:popupwindow('/pls/niwp/wstn.get_stn_html?cstype=lat&amp;cs_val1=-42.77014&amp;cs_val2=172.88947%27)"/>
    <hyperlink ref="I105" display="javascript:popupwindow('/pls/niwp/wstn.get_stn_html?cstype=lat&amp;cs_val1=-42.77014&amp;cs_val2=172.88947%27)"/>
    <hyperlink ref="I108" display="javascript:popupwindow('/pls/niwp/wstn.get_stn_html?cstype=lat&amp;cs_val1=-43.90328&amp;cs_val2=171.80413%27)"/>
    <hyperlink ref="H108" display="javascript:popupwindow('/pls/niwp/wstn.get_stn_html?cstype=lat&amp;cs_val1=-43.90328&amp;cs_val2=171.80413%27)"/>
    <hyperlink ref="H111" display="javascript:popupwindow('/pls/niwp/wstn.get_stn_html?cstype=lat&amp;cs_val1=-44.30517&amp;cs_val2=171.22141%27)"/>
    <hyperlink ref="I111" display="javascript:popupwindow('/pls/niwp/wstn.get_stn_html?cstype=lat&amp;cs_val1=-44.30517&amp;cs_val2=171.22141%27)"/>
    <hyperlink ref="H120" display="javascript:popupwindow('/pls/niwp/wstn.get_stn_html?cstype=lat&amp;cs_val1=-45.51814&amp;cs_val2=170.13561%27)"/>
    <hyperlink ref="I120" display="javascript:popupwindow('/pls/niwp/wstn.get_stn_html?cstype=lat&amp;cs_val1=-45.51814&amp;cs_val2=170.13561%27)"/>
    <hyperlink ref="H117" display="javascript:popupwindow('/pls/niwp/wstn.get_stn_html?cstype=lat&amp;cs_val1=-45.0401&amp;cs_val2=169.68419%27)"/>
    <hyperlink ref="I117" display="javascript:popupwindow('/pls/niwp/wstn.get_stn_html?cstype=lat&amp;cs_val1=-45.0401&amp;cs_val2=169.68419%27)"/>
    <hyperlink ref="H123" display="javascript:popupwindow('/pls/niwp/wstn.get_stn_html?cstype=lat&amp;cs_val1=-45.92675&amp;cs_val2=170.19684%27)"/>
    <hyperlink ref="I123" display="javascript:popupwindow('/pls/niwp/wstn.get_stn_html?cstype=lat&amp;cs_val1=-45.92675&amp;cs_val2=170.19684%27)"/>
    <hyperlink ref="H126" display="javascript:popupwindow('/pls/niwp/wstn.get_stn_html?cstype=lat&amp;cs_val1=-46.41741&amp;cs_val2=168.33052%27)"/>
    <hyperlink ref="I126" display="javascript:popupwindow('/pls/niwp/wstn.get_stn_html?cstype=lat&amp;cs_val1=-46.41741&amp;cs_val2=168.33052%27)"/>
    <hyperlink ref="H129" display="javascript:popupwindow('/pls/niwp/wstn.get_stn_html?cstype=lat&amp;cs_val1=-46.11171&amp;cs_val2=168.8876%27)"/>
    <hyperlink ref="I129" display="javascript:popupwindow('/pls/niwp/wstn.get_stn_html?cstype=lat&amp;cs_val1=-46.11171&amp;cs_val2=168.8876%27)"/>
    <hyperlink ref="H132" display="javascript:popupwindow('/pls/niwp/wstn.get_stn_html?cstype=lat&amp;cs_val1=-45.74512&amp;cs_val2=168.44975%27)"/>
    <hyperlink ref="I132" display="javascript:popupwindow('/pls/niwp/wstn.get_stn_html?cstype=lat&amp;cs_val1=-45.74512&amp;cs_val2=168.44975%27)"/>
    <hyperlink ref="H99" display="javascript:popupwindow('/pls/niwp/wstn.get_stn_html?cstype=lat&amp;cs_val1=-42.71228&amp;cs_val2=170.98428%27)"/>
    <hyperlink ref="I99" display="javascript:popupwindow('/pls/niwp/wstn.get_stn_html?cstype=lat&amp;cs_val1=-42.71228&amp;cs_val2=170.98428%27)"/>
    <hyperlink ref="H33" display="javascript:popupwindow('/pls/niwp/wstn.get_stn_html?cstype=lat&amp;cs_val1=-37.77389&amp;cs_val2=175.30517%27)"/>
    <hyperlink ref="I33" display="javascript:popupwindow('/pls/niwp/wstn.get_stn_html?cstype=lat&amp;cs_val1=-37.77389&amp;cs_val2=175.30517%27)"/>
    <hyperlink ref="H114" display="javascript:popupwindow('/pls/niwp/wstn.get_stn_html?cstype=lat&amp;cs_val1=-45.10148&amp;cs_val2=170.95052%27)"/>
    <hyperlink ref="I114" display="javascript:popupwindow('/pls/niwp/wstn.get_stn_html?cstype=lat&amp;cs_val1=-45.10148&amp;cs_val2=170.95052%27)"/>
    <hyperlink ref="H135" display="javascript:popupwindow('/pls/niwp/wstn.get_stn_html?cstype=lat&amp;cs_val1=-46.29282&amp;cs_val2=169.7315%27)"/>
    <hyperlink ref="I135" display="javascript:popupwindow('/pls/niwp/wstn.get_stn_html?cstype=lat&amp;cs_val1=-46.29282&amp;cs_val2=169.7315%27)"/>
    <hyperlink ref="H18" display="javascript:popupwindow('/pls/niwp/wstn.get_stn_html?cstype=lat&amp;cs_val1=-36.85539&amp;cs_val2=174.62383%27)"/>
    <hyperlink ref="I18" display="javascript:popupwindow('/pls/niwp/wstn.get_stn_html?cstype=lat&amp;cs_val1=-36.85539&amp;cs_val2=174.62383%27)"/>
    <hyperlink ref="H46" display="javascript:popupwindow('/pls/niwp/wstn.get_stn_html?cstype=lat&amp;cs_val1=-38.97352&amp;cs_val2=175.7908%27)"/>
    <hyperlink ref="I46" display="javascript:popupwindow('/pls/niwp/wstn.get_stn_html?cstype=lat&amp;cs_val1=-38.97352&amp;cs_val2=175.7908%27)"/>
    <hyperlink ref="H54" display="javascript:popupwindow('/pls/niwp/wstn.get_stn_html?cstype=lat&amp;cs_val1=-39.60698&amp;cs_val2=176.91148%27)"/>
    <hyperlink ref="I54" display="javascript:popupwindow('/pls/niwp/wstn.get_stn_html?cstype=lat&amp;cs_val1=-39.60698&amp;cs_val2=176.91148%27)"/>
    <hyperlink ref="H67" display="javascript:popupwindow('/pls/niwp/wstn.get_stn_html?cstype=lat&amp;cs_val1=-39.07486&amp;cs_val2=175.19667%27)"/>
    <hyperlink ref="I67" display="javascript:popupwindow('/pls/niwp/wstn.get_stn_html?cstype=lat&amp;cs_val1=-39.07486&amp;cs_val2=175.19667%27)"/>
    <hyperlink ref="H79" display="javascript:popupwindow('/pls/niwp/wstn.get_stn_html?cstype=lat&amp;cs_val1=-40.90455&amp;cs_val2=174.98517%27)"/>
    <hyperlink ref="I79" display="javascript:popupwindow('/pls/niwp/wstn.get_stn_html?cstype=lat&amp;cs_val1=-40.90455&amp;cs_val2=174.98517%27)"/>
    <hyperlink ref="B84" r:id="rId3" tooltip="Look at detailed information about the station" display="Wellington Aero"/>
    <hyperlink ref="H10" display="javascript:popupwindow('/pls/niwp/wstn.get_stn_html?cstype=lat&amp;cs_val1=-35.183&amp;cs_val2=173.926%27)"/>
    <hyperlink ref="I10" display="javascript:popupwindow('/pls/niwp/wstn.get_stn_html?cstype=lat&amp;cs_val1=-35.183&amp;cs_val2=173.926%27)"/>
    <hyperlink ref="H11" display="javascript:popupwindow('/pls/niwp/wstn.get_stn_html?cstype=lat&amp;cs_val1=-35.183&amp;cs_val2=173.926%27)"/>
    <hyperlink ref="I11" display="javascript:popupwindow('/pls/niwp/wstn.get_stn_html?cstype=lat&amp;cs_val1=-35.183&amp;cs_val2=173.926%27)"/>
    <hyperlink ref="H13" display="javascript:popupwindow('/pls/niwp/wstn.get_stn_html?cstype=lat&amp;cs_val1=-35.76694&amp;cs_val2=174.36553%27)"/>
    <hyperlink ref="I13" display="javascript:popupwindow('/pls/niwp/wstn.get_stn_html?cstype=lat&amp;cs_val1=-35.76694&amp;cs_val2=174.36553%27)"/>
    <hyperlink ref="H14" display="javascript:popupwindow('/pls/niwp/wstn.get_stn_html?cstype=lat&amp;cs_val1=-35.76694&amp;cs_val2=174.36553%27)"/>
    <hyperlink ref="I14" display="javascript:popupwindow('/pls/niwp/wstn.get_stn_html?cstype=lat&amp;cs_val1=-35.76694&amp;cs_val2=174.36553%27)"/>
    <hyperlink ref="H16" display="javascript:popupwindow('/pls/niwp/wstn.get_stn_html?cstype=lat&amp;cs_val1=-35.93145&amp;cs_val2=173.85317%27)"/>
    <hyperlink ref="I16" display="javascript:popupwindow('/pls/niwp/wstn.get_stn_html?cstype=lat&amp;cs_val1=-35.93145&amp;cs_val2=173.85317%27)"/>
    <hyperlink ref="H17" display="javascript:popupwindow('/pls/niwp/wstn.get_stn_html?cstype=lat&amp;cs_val1=-35.93145&amp;cs_val2=173.85317%27)"/>
    <hyperlink ref="I17" display="javascript:popupwindow('/pls/niwp/wstn.get_stn_html?cstype=lat&amp;cs_val1=-35.93145&amp;cs_val2=173.85317%27)"/>
    <hyperlink ref="H20" display="javascript:popupwindow('/pls/niwp/wstn.get_stn_html?cstype=lat&amp;cs_val1=-36.85539&amp;cs_val2=174.62383%27)"/>
    <hyperlink ref="I20" display="javascript:popupwindow('/pls/niwp/wstn.get_stn_html?cstype=lat&amp;cs_val1=-36.85539&amp;cs_val2=174.62383%27)"/>
    <hyperlink ref="H22" display="javascript:popupwindow('/pls/niwp/wstn.get_stn_html?cstype=lat&amp;cs_val1=-37.00813&amp;cs_val2=174.78873%27)"/>
    <hyperlink ref="I22" display="javascript:popupwindow('/pls/niwp/wstn.get_stn_html?cstype=lat&amp;cs_val1=-37.00813&amp;cs_val2=174.78873%27)"/>
    <hyperlink ref="H23" display="javascript:popupwindow('/pls/niwp/wstn.get_stn_html?cstype=lat&amp;cs_val1=-37.00813&amp;cs_val2=174.78873%27)"/>
    <hyperlink ref="I23" display="javascript:popupwindow('/pls/niwp/wstn.get_stn_html?cstype=lat&amp;cs_val1=-37.00813&amp;cs_val2=174.78873%27)"/>
    <hyperlink ref="H25" display="javascript:popupwindow('/pls/niwp/wstn.get_stn_html?cstype=lat&amp;cs_val1=-37.20637&amp;cs_val2=174.86384%27)"/>
    <hyperlink ref="I25" display="javascript:popupwindow('/pls/niwp/wstn.get_stn_html?cstype=lat&amp;cs_val1=-37.20637&amp;cs_val2=174.86384%27)"/>
    <hyperlink ref="H26" display="javascript:popupwindow('/pls/niwp/wstn.get_stn_html?cstype=lat&amp;cs_val1=-37.20637&amp;cs_val2=174.86384%27)"/>
    <hyperlink ref="I26" display="javascript:popupwindow('/pls/niwp/wstn.get_stn_html?cstype=lat&amp;cs_val1=-37.20637&amp;cs_val2=174.86384%27)"/>
    <hyperlink ref="H28" display="javascript:popupwindow('/pls/niwp/wstn.get_stn_html?cstype=lat&amp;cs_val1=-36.83237&amp;cs_val2=175.67542%27)"/>
    <hyperlink ref="I28" display="javascript:popupwindow('/pls/niwp/wstn.get_stn_html?cstype=lat&amp;cs_val1=-36.83237&amp;cs_val2=175.67542%27)"/>
    <hyperlink ref="H29" display="javascript:popupwindow('/pls/niwp/wstn.get_stn_html?cstype=lat&amp;cs_val1=-36.83237&amp;cs_val2=175.67542%27)"/>
    <hyperlink ref="I29" display="javascript:popupwindow('/pls/niwp/wstn.get_stn_html?cstype=lat&amp;cs_val1=-36.83237&amp;cs_val2=175.67542%27)"/>
    <hyperlink ref="H34" display="javascript:popupwindow('/pls/niwp/wstn.get_stn_html?cstype=lat&amp;cs_val1=-37.77389&amp;cs_val2=175.30517%27)"/>
    <hyperlink ref="I34" display="javascript:popupwindow('/pls/niwp/wstn.get_stn_html?cstype=lat&amp;cs_val1=-37.77389&amp;cs_val2=175.30517%27)"/>
    <hyperlink ref="H35" display="javascript:popupwindow('/pls/niwp/wstn.get_stn_html?cstype=lat&amp;cs_val1=-37.77389&amp;cs_val2=175.30517%27)"/>
    <hyperlink ref="I35" display="javascript:popupwindow('/pls/niwp/wstn.get_stn_html?cstype=lat&amp;cs_val1=-37.77389&amp;cs_val2=175.30517%27)"/>
    <hyperlink ref="H37" display="javascript:popupwindow('/pls/niwp/wstn.get_stn_html?cstype=lat&amp;cs_val1=-37.77389&amp;cs_val2=175.30517%27)"/>
    <hyperlink ref="I37" display="javascript:popupwindow('/pls/niwp/wstn.get_stn_html?cstype=lat&amp;cs_val1=-37.77389&amp;cs_val2=175.30517%27)"/>
    <hyperlink ref="H40" display="javascript:popupwindow('/pls/niwp/wstn.get_stn_html?cstype=lat&amp;cs_val1=-37.92478&amp;cs_val2=176.91857%27)"/>
    <hyperlink ref="I40" display="javascript:popupwindow('/pls/niwp/wstn.get_stn_html?cstype=lat&amp;cs_val1=-37.92478&amp;cs_val2=176.91857%27)"/>
    <hyperlink ref="H41" display="javascript:popupwindow('/pls/niwp/wstn.get_stn_html?cstype=lat&amp;cs_val1=-37.92478&amp;cs_val2=176.91857%27)"/>
    <hyperlink ref="I41" display="javascript:popupwindow('/pls/niwp/wstn.get_stn_html?cstype=lat&amp;cs_val1=-37.92478&amp;cs_val2=176.91857%27)"/>
    <hyperlink ref="B47" r:id="rId4" tooltip="Look at detailed information about the station" display="Taupo Aws"/>
    <hyperlink ref="H47" display="javascript:popupwindow('/pls/niwp/wstn.get_stn_html?cstype=lat&amp;cs_val1=-38.74252&amp;cs_val2=176.08105%27)"/>
    <hyperlink ref="I47" display="javascript:popupwindow('/pls/niwp/wstn.get_stn_html?cstype=lat&amp;cs_val1=-38.74252&amp;cs_val2=176.08105%27)"/>
    <hyperlink ref="H52" display="javascript:popupwindow('/pls/niwp/wstn.get_stn_html?cstype=lat&amp;cs_val1=-39.47033&amp;cs_val2=176.86463%27)"/>
    <hyperlink ref="H53" display="javascript:popupwindow('/pls/niwp/wstn.get_stn_html?cstype=lat&amp;cs_val1=-39.47033&amp;cs_val2=176.86463%27)"/>
    <hyperlink ref="I52" display="javascript:popupwindow('/pls/niwp/wstn.get_stn_html?cstype=lat&amp;cs_val1=-39.47033&amp;cs_val2=176.86463%27)"/>
    <hyperlink ref="I53" display="javascript:popupwindow('/pls/niwp/wstn.get_stn_html?cstype=lat&amp;cs_val1=-39.47033&amp;cs_val2=176.86463%27)"/>
    <hyperlink ref="H55" display="javascript:popupwindow('/pls/niwp/wstn.get_stn_html?cstype=lat&amp;cs_val1=-39.60698&amp;cs_val2=176.91148%27)"/>
    <hyperlink ref="H56" display="javascript:popupwindow('/pls/niwp/wstn.get_stn_html?cstype=lat&amp;cs_val1=-39.60698&amp;cs_val2=176.91148%27)"/>
    <hyperlink ref="I55" display="javascript:popupwindow('/pls/niwp/wstn.get_stn_html?cstype=lat&amp;cs_val1=-39.60698&amp;cs_val2=176.91148%27)"/>
    <hyperlink ref="I56" display="javascript:popupwindow('/pls/niwp/wstn.get_stn_html?cstype=lat&amp;cs_val1=-39.60698&amp;cs_val2=176.91148%27)"/>
    <hyperlink ref="H61" display="javascript:popupwindow('/pls/niwp/wstn.get_stn_html?cstype=lat&amp;cs_val1=-40.20812&amp;cs_val2=176.11026%27)"/>
    <hyperlink ref="I61" display="javascript:popupwindow('/pls/niwp/wstn.get_stn_html?cstype=lat&amp;cs_val1=-40.20812&amp;cs_val2=176.11026%27)"/>
    <hyperlink ref="H62" display="javascript:popupwindow('/pls/niwp/wstn.get_stn_html?cstype=lat&amp;cs_val1=-40.20812&amp;cs_val2=176.11026%27)"/>
    <hyperlink ref="I62" display="javascript:popupwindow('/pls/niwp/wstn.get_stn_html?cstype=lat&amp;cs_val1=-40.20812&amp;cs_val2=176.11026%27)"/>
    <hyperlink ref="H64" display="javascript:popupwindow('/pls/niwp/wstn.get_stn_html?cstype=lat&amp;cs_val1=-39.00786&amp;cs_val2=174.18382%27)"/>
    <hyperlink ref="H65" display="javascript:popupwindow('/pls/niwp/wstn.get_stn_html?cstype=lat&amp;cs_val1=-39.00786&amp;cs_val2=174.18382%27)"/>
    <hyperlink ref="I64" display="javascript:popupwindow('/pls/niwp/wstn.get_stn_html?cstype=lat&amp;cs_val1=-39.00786&amp;cs_val2=174.18382%27)"/>
    <hyperlink ref="I65" display="javascript:popupwindow('/pls/niwp/wstn.get_stn_html?cstype=lat&amp;cs_val1=-39.00786&amp;cs_val2=174.18382%27)"/>
    <hyperlink ref="H68" display="javascript:popupwindow('/pls/niwp/wstn.get_stn_html?cstype=lat&amp;cs_val1=-39.41755&amp;cs_val2=175.41278%27)"/>
    <hyperlink ref="I68" display="javascript:popupwindow('/pls/niwp/wstn.get_stn_html?cstype=lat&amp;cs_val1=-39.41755&amp;cs_val2=175.41278%27)"/>
    <hyperlink ref="H73" display="javascript:popupwindow('/pls/niwp/wstn.get_stn_html?cstype=lat&amp;cs_val1=-40.31858&amp;cs_val2=175.61459%27)"/>
    <hyperlink ref="I73" display="javascript:popupwindow('/pls/niwp/wstn.get_stn_html?cstype=lat&amp;cs_val1=-40.31858&amp;cs_val2=175.61459%27)"/>
    <hyperlink ref="H74" display="javascript:popupwindow('/pls/niwp/wstn.get_stn_html?cstype=lat&amp;cs_val1=-40.31858&amp;cs_val2=175.61459%27)"/>
    <hyperlink ref="I74" display="javascript:popupwindow('/pls/niwp/wstn.get_stn_html?cstype=lat&amp;cs_val1=-40.31858&amp;cs_val2=175.61459%27)"/>
    <hyperlink ref="H76" display="javascript:popupwindow('/pls/niwp/wstn.get_stn_html?cstype=lat&amp;cs_val1=-40.61986&amp;cs_val2=175.25954%27)"/>
    <hyperlink ref="I76" display="javascript:popupwindow('/pls/niwp/wstn.get_stn_html?cstype=lat&amp;cs_val1=-40.61986&amp;cs_val2=175.25954%27)"/>
    <hyperlink ref="H77" display="javascript:popupwindow('/pls/niwp/wstn.get_stn_html?cstype=lat&amp;cs_val1=-40.61986&amp;cs_val2=175.25954%27)"/>
    <hyperlink ref="I77" display="javascript:popupwindow('/pls/niwp/wstn.get_stn_html?cstype=lat&amp;cs_val1=-40.61986&amp;cs_val2=175.25954%27)"/>
    <hyperlink ref="B86" r:id="rId5" tooltip="Look at detailed information about the station" display="Wellington Aero"/>
    <hyperlink ref="H85" display="javascript:popupwindow('/pls/niwp/wstn.get_stn_html?cstype=lat&amp;cs_val1=-41.25231&amp;cs_val2=175.38985%27)"/>
    <hyperlink ref="I85" display="javascript:popupwindow('/pls/niwp/wstn.get_stn_html?cstype=lat&amp;cs_val1=-41.25231&amp;cs_val2=175.38985%27)"/>
    <hyperlink ref="H82" display="javascript:popupwindow('/pls/niwp/wstn.get_stn_html?cstype=lat&amp;cs_val1=-40.97617&amp;cs_val2=175.63899%27)"/>
    <hyperlink ref="I82" display="javascript:popupwindow('/pls/niwp/wstn.get_stn_html?cstype=lat&amp;cs_val1=-40.97617&amp;cs_val2=175.63899%27)"/>
    <hyperlink ref="H83" display="javascript:popupwindow('/pls/niwp/wstn.get_stn_html?cstype=lat&amp;cs_val1=-40.97617&amp;cs_val2=175.63899%27)"/>
    <hyperlink ref="I83" display="javascript:popupwindow('/pls/niwp/wstn.get_stn_html?cstype=lat&amp;cs_val1=-40.97617&amp;cs_val2=175.63899%27)"/>
    <hyperlink ref="H88" display="javascript:popupwindow('/pls/niwp/wstn.get_stn_html?cstype=lat&amp;cs_val1=-41.25231&amp;cs_val2=175.38985%27)"/>
    <hyperlink ref="I88" display="javascript:popupwindow('/pls/niwp/wstn.get_stn_html?cstype=lat&amp;cs_val1=-41.25231&amp;cs_val2=175.38985%27)"/>
    <hyperlink ref="H89" display="javascript:popupwindow('/pls/niwp/wstn.get_stn_html?cstype=lat&amp;cs_val1=-41.25231&amp;cs_val2=175.38985%27)"/>
    <hyperlink ref="I89" display="javascript:popupwindow('/pls/niwp/wstn.get_stn_html?cstype=lat&amp;cs_val1=-41.25231&amp;cs_val2=175.38985%27)"/>
    <hyperlink ref="H91" display="javascript:popupwindow('/pls/niwp/wstn.get_stn_html?cstype=lat&amp;cs_val1=-41.09798&amp;cs_val2=172.97165%27)"/>
    <hyperlink ref="I91" display="javascript:popupwindow('/pls/niwp/wstn.get_stn_html?cstype=lat&amp;cs_val1=-41.09798&amp;cs_val2=172.97165%27)"/>
    <hyperlink ref="H92" display="javascript:popupwindow('/pls/niwp/wstn.get_stn_html?cstype=lat&amp;cs_val1=-41.09798&amp;cs_val2=172.97165%27)"/>
    <hyperlink ref="I92" display="javascript:popupwindow('/pls/niwp/wstn.get_stn_html?cstype=lat&amp;cs_val1=-41.09798&amp;cs_val2=172.97165%27)"/>
    <hyperlink ref="H94" display="javascript:popupwindow('/pls/niwp/wstn.get_stn_html?cstype=lat&amp;cs_val1=-41.299&amp;cs_val2=173.226%27)"/>
    <hyperlink ref="I94" display="javascript:popupwindow('/pls/niwp/wstn.get_stn_html?cstype=lat&amp;cs_val1=-41.299&amp;cs_val2=173.226%27)"/>
    <hyperlink ref="H95" display="javascript:popupwindow('/pls/niwp/wstn.get_stn_html?cstype=lat&amp;cs_val1=-41.299&amp;cs_val2=173.226%27)"/>
    <hyperlink ref="I95" display="javascript:popupwindow('/pls/niwp/wstn.get_stn_html?cstype=lat&amp;cs_val1=-41.299&amp;cs_val2=173.226%27)"/>
    <hyperlink ref="H97" display="javascript:popupwindow('/pls/niwp/wstn.get_stn_html?cstype=lat&amp;cs_val1=-41.52135&amp;cs_val2=173.86432%27)"/>
    <hyperlink ref="I97" display="javascript:popupwindow('/pls/niwp/wstn.get_stn_html?cstype=lat&amp;cs_val1=-41.52135&amp;cs_val2=173.86432%27)"/>
    <hyperlink ref="H98" display="javascript:popupwindow('/pls/niwp/wstn.get_stn_html?cstype=lat&amp;cs_val1=-41.52135&amp;cs_val2=173.86432%27)"/>
    <hyperlink ref="I98" display="javascript:popupwindow('/pls/niwp/wstn.get_stn_html?cstype=lat&amp;cs_val1=-41.52135&amp;cs_val2=173.86432%27)"/>
    <hyperlink ref="H100" display="javascript:popupwindow('/pls/niwp/wstn.get_stn_html?cstype=lat&amp;cs_val1=-42.71228&amp;cs_val2=170.98428%27)"/>
    <hyperlink ref="I100" display="javascript:popupwindow('/pls/niwp/wstn.get_stn_html?cstype=lat&amp;cs_val1=-42.71228&amp;cs_val2=170.98428%27)"/>
    <hyperlink ref="H101" display="javascript:popupwindow('/pls/niwp/wstn.get_stn_html?cstype=lat&amp;cs_val1=-42.71228&amp;cs_val2=170.98428%27)"/>
    <hyperlink ref="I101" display="javascript:popupwindow('/pls/niwp/wstn.get_stn_html?cstype=lat&amp;cs_val1=-42.71228&amp;cs_val2=170.98428%27)"/>
    <hyperlink ref="B103" r:id="rId6" tooltip="Look at detailed information about the station" display="Christchurch Aero"/>
    <hyperlink ref="H103" display="javascript:popupwindow('/pls/niwp/wstn.get_stn_html?cstype=lat&amp;cs_val1=-43.493&amp;cs_val2=172.537%27)"/>
    <hyperlink ref="I103" display="javascript:popupwindow('/pls/niwp/wstn.get_stn_html?cstype=lat&amp;cs_val1=-43.493&amp;cs_val2=172.537%27)"/>
    <hyperlink ref="B104" r:id="rId7" tooltip="Look at detailed information about the station" display="Christchurch Aero"/>
    <hyperlink ref="H104" display="javascript:popupwindow('/pls/niwp/wstn.get_stn_html?cstype=lat&amp;cs_val1=-43.493&amp;cs_val2=172.537%27)"/>
    <hyperlink ref="I104" display="javascript:popupwindow('/pls/niwp/wstn.get_stn_html?cstype=lat&amp;cs_val1=-43.493&amp;cs_val2=172.537%27)"/>
    <hyperlink ref="H107" display="javascript:popupwindow('/pls/niwp/wstn.get_stn_html?cstype=lat&amp;cs_val1=-42.77014&amp;cs_val2=172.88947%27)"/>
    <hyperlink ref="I107" display="javascript:popupwindow('/pls/niwp/wstn.get_stn_html?cstype=lat&amp;cs_val1=-42.77014&amp;cs_val2=172.88947%27)"/>
    <hyperlink ref="I109" display="javascript:popupwindow('/pls/niwp/wstn.get_stn_html?cstype=lat&amp;cs_val1=-43.90328&amp;cs_val2=171.80413%27)"/>
    <hyperlink ref="H109" display="javascript:popupwindow('/pls/niwp/wstn.get_stn_html?cstype=lat&amp;cs_val1=-43.90328&amp;cs_val2=171.80413%27)"/>
    <hyperlink ref="I110" display="javascript:popupwindow('/pls/niwp/wstn.get_stn_html?cstype=lat&amp;cs_val1=-43.90328&amp;cs_val2=171.80413%27)"/>
    <hyperlink ref="H110" display="javascript:popupwindow('/pls/niwp/wstn.get_stn_html?cstype=lat&amp;cs_val1=-43.90328&amp;cs_val2=171.80413%27)"/>
    <hyperlink ref="H112" display="javascript:popupwindow('/pls/niwp/wstn.get_stn_html?cstype=lat&amp;cs_val1=-44.30517&amp;cs_val2=171.22141%27)"/>
    <hyperlink ref="I112" display="javascript:popupwindow('/pls/niwp/wstn.get_stn_html?cstype=lat&amp;cs_val1=-44.30517&amp;cs_val2=171.22141%27)"/>
    <hyperlink ref="H113" display="javascript:popupwindow('/pls/niwp/wstn.get_stn_html?cstype=lat&amp;cs_val1=-44.30517&amp;cs_val2=171.22141%27)"/>
    <hyperlink ref="I113" display="javascript:popupwindow('/pls/niwp/wstn.get_stn_html?cstype=lat&amp;cs_val1=-44.30517&amp;cs_val2=171.22141%27)"/>
    <hyperlink ref="H115" display="javascript:popupwindow('/pls/niwp/wstn.get_stn_html?cstype=lat&amp;cs_val1=-45.10148&amp;cs_val2=170.95052%27)"/>
    <hyperlink ref="I115" display="javascript:popupwindow('/pls/niwp/wstn.get_stn_html?cstype=lat&amp;cs_val1=-45.10148&amp;cs_val2=170.95052%27)"/>
    <hyperlink ref="H116" display="javascript:popupwindow('/pls/niwp/wstn.get_stn_html?cstype=lat&amp;cs_val1=-45.10148&amp;cs_val2=170.95052%27)"/>
    <hyperlink ref="I116" display="javascript:popupwindow('/pls/niwp/wstn.get_stn_html?cstype=lat&amp;cs_val1=-45.10148&amp;cs_val2=170.95052%27)"/>
    <hyperlink ref="H118" display="javascript:popupwindow('/pls/niwp/wstn.get_stn_html?cstype=lat&amp;cs_val1=-45.0401&amp;cs_val2=169.68419%27)"/>
    <hyperlink ref="I118" display="javascript:popupwindow('/pls/niwp/wstn.get_stn_html?cstype=lat&amp;cs_val1=-45.0401&amp;cs_val2=169.68419%27)"/>
    <hyperlink ref="H119" display="javascript:popupwindow('/pls/niwp/wstn.get_stn_html?cstype=lat&amp;cs_val1=-45.0401&amp;cs_val2=169.68419%27)"/>
    <hyperlink ref="I119" display="javascript:popupwindow('/pls/niwp/wstn.get_stn_html?cstype=lat&amp;cs_val1=-45.0401&amp;cs_val2=169.68419%27)"/>
    <hyperlink ref="H121" display="javascript:popupwindow('/pls/niwp/wstn.get_stn_html?cstype=lat&amp;cs_val1=-45.51814&amp;cs_val2=170.13561%27)"/>
    <hyperlink ref="I121" display="javascript:popupwindow('/pls/niwp/wstn.get_stn_html?cstype=lat&amp;cs_val1=-45.51814&amp;cs_val2=170.13561%27)"/>
    <hyperlink ref="H122" display="javascript:popupwindow('/pls/niwp/wstn.get_stn_html?cstype=lat&amp;cs_val1=-45.51814&amp;cs_val2=170.13561%27)"/>
    <hyperlink ref="I122" display="javascript:popupwindow('/pls/niwp/wstn.get_stn_html?cstype=lat&amp;cs_val1=-45.51814&amp;cs_val2=170.13561%27)"/>
    <hyperlink ref="H124" display="javascript:popupwindow('/pls/niwp/wstn.get_stn_html?cstype=lat&amp;cs_val1=-45.92675&amp;cs_val2=170.19684%27)"/>
    <hyperlink ref="I124" display="javascript:popupwindow('/pls/niwp/wstn.get_stn_html?cstype=lat&amp;cs_val1=-45.92675&amp;cs_val2=170.19684%27)"/>
    <hyperlink ref="H125" display="javascript:popupwindow('/pls/niwp/wstn.get_stn_html?cstype=lat&amp;cs_val1=-45.92675&amp;cs_val2=170.19684%27)"/>
    <hyperlink ref="I125" display="javascript:popupwindow('/pls/niwp/wstn.get_stn_html?cstype=lat&amp;cs_val1=-45.92675&amp;cs_val2=170.19684%27)"/>
    <hyperlink ref="H127" display="javascript:popupwindow('/pls/niwp/wstn.get_stn_html?cstype=lat&amp;cs_val1=-46.41741&amp;cs_val2=168.33052%27)"/>
    <hyperlink ref="I127" display="javascript:popupwindow('/pls/niwp/wstn.get_stn_html?cstype=lat&amp;cs_val1=-46.41741&amp;cs_val2=168.33052%27)"/>
    <hyperlink ref="H128" display="javascript:popupwindow('/pls/niwp/wstn.get_stn_html?cstype=lat&amp;cs_val1=-46.41741&amp;cs_val2=168.33052%27)"/>
    <hyperlink ref="I128" display="javascript:popupwindow('/pls/niwp/wstn.get_stn_html?cstype=lat&amp;cs_val1=-46.41741&amp;cs_val2=168.33052%27)"/>
    <hyperlink ref="H130" display="javascript:popupwindow('/pls/niwp/wstn.get_stn_html?cstype=lat&amp;cs_val1=-46.11171&amp;cs_val2=168.8876%27)"/>
    <hyperlink ref="I130" display="javascript:popupwindow('/pls/niwp/wstn.get_stn_html?cstype=lat&amp;cs_val1=-46.11171&amp;cs_val2=168.8876%27)"/>
    <hyperlink ref="H131" display="javascript:popupwindow('/pls/niwp/wstn.get_stn_html?cstype=lat&amp;cs_val1=-46.11171&amp;cs_val2=168.8876%27)"/>
    <hyperlink ref="I131" display="javascript:popupwindow('/pls/niwp/wstn.get_stn_html?cstype=lat&amp;cs_val1=-46.11171&amp;cs_val2=168.8876%27)"/>
    <hyperlink ref="H134" display="javascript:popupwindow('/pls/niwp/wstn.get_stn_html?cstype=lat&amp;cs_val1=-45.74512&amp;cs_val2=168.44975%27)"/>
    <hyperlink ref="I134" display="javascript:popupwindow('/pls/niwp/wstn.get_stn_html?cstype=lat&amp;cs_val1=-45.74512&amp;cs_val2=168.44975%27)"/>
    <hyperlink ref="H136" display="javascript:popupwindow('/pls/niwp/wstn.get_stn_html?cstype=lat&amp;cs_val1=-46.29282&amp;cs_val2=169.7315%27)"/>
    <hyperlink ref="I136" display="javascript:popupwindow('/pls/niwp/wstn.get_stn_html?cstype=lat&amp;cs_val1=-46.29282&amp;cs_val2=169.7315%27)"/>
    <hyperlink ref="H137" display="javascript:popupwindow('/pls/niwp/wstn.get_stn_html?cstype=lat&amp;cs_val1=-46.29282&amp;cs_val2=169.7315%27)"/>
    <hyperlink ref="I137" display="javascript:popupwindow('/pls/niwp/wstn.get_stn_html?cstype=lat&amp;cs_val1=-46.29282&amp;cs_val2=169.7315%27)"/>
    <hyperlink ref="H133" display="javascript:popupwindow('/pls/niwp/wstn.get_stn_html?cstype=lat&amp;cs_val1=-46.11171&amp;cs_val2=168.8876%27)"/>
    <hyperlink ref="I133" display="javascript:popupwindow('/pls/niwp/wstn.get_stn_html?cstype=lat&amp;cs_val1=-46.11171&amp;cs_val2=168.8876%27)"/>
  </hyperlinks>
  <pageMargins left="0.7" right="0.7" top="0.75" bottom="0.75" header="0.3" footer="0.3"/>
  <pageSetup horizontalDpi="300" verticalDpi="300" orientation="portrait" paperSize="9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WSP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Arnold, Lisa</dc:creator>
  <cp:keywords/>
  <dc:description/>
  <cp:lastModifiedBy>Arnold, Lisa</cp:lastModifiedBy>
  <dcterms:created xsi:type="dcterms:W3CDTF">2023-04-24T01:10:29Z</dcterms:created>
  <dcterms:modified xsi:type="dcterms:W3CDTF">2023-06-07T21:32:05Z</dcterms:modified>
  <cp:category/>
</cp:coreProperties>
</file>