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 Thesis\BUS4\4.2.1 (Customer Type)\0.025\Commercial\"/>
    </mc:Choice>
  </mc:AlternateContent>
  <bookViews>
    <workbookView xWindow="0" yWindow="0" windowWidth="15345" windowHeight="4545" activeTab="6"/>
  </bookViews>
  <sheets>
    <sheet name="Case A" sheetId="1" r:id="rId1"/>
    <sheet name="Case B" sheetId="2" r:id="rId2"/>
    <sheet name="Case C" sheetId="3" r:id="rId3"/>
    <sheet name="Case D" sheetId="4" r:id="rId4"/>
    <sheet name="Case E" sheetId="5" r:id="rId5"/>
    <sheet name="Case F" sheetId="6" r:id="rId6"/>
    <sheet name="Deviation" sheetId="7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hucNnwKhDWEJInhmypAB1EzXzEAA=="/>
    </ext>
  </extLst>
</workbook>
</file>

<file path=xl/calcChain.xml><?xml version="1.0" encoding="utf-8"?>
<calcChain xmlns="http://schemas.openxmlformats.org/spreadsheetml/2006/main">
  <c r="G4" i="7" l="1"/>
  <c r="H41" i="1" l="1"/>
  <c r="J41" i="1" l="1"/>
  <c r="G5" i="7" l="1"/>
  <c r="J4" i="7"/>
  <c r="H4" i="7"/>
  <c r="J3" i="7" l="1"/>
  <c r="H41" i="6" l="1"/>
  <c r="H41" i="5"/>
  <c r="H41" i="4"/>
  <c r="H41" i="3"/>
  <c r="H41" i="2"/>
  <c r="J41" i="6"/>
  <c r="J41" i="5"/>
  <c r="J41" i="4"/>
  <c r="J41" i="3"/>
  <c r="J41" i="2"/>
  <c r="G2" i="1" l="1"/>
  <c r="J2" i="1" s="1"/>
  <c r="G3" i="1"/>
  <c r="J3" i="1"/>
  <c r="B4" i="1"/>
  <c r="G4" i="1" s="1"/>
  <c r="J4" i="1" s="1"/>
  <c r="I4" i="1"/>
  <c r="G5" i="1"/>
  <c r="J5" i="1" s="1"/>
  <c r="G6" i="1"/>
  <c r="J6" i="1" s="1"/>
  <c r="I6" i="1"/>
  <c r="F4" i="7" l="1"/>
  <c r="I4" i="7" l="1"/>
  <c r="E4" i="7"/>
  <c r="E5" i="7" s="1"/>
  <c r="I39" i="6" l="1"/>
  <c r="I38" i="6"/>
  <c r="I37" i="6"/>
  <c r="I36" i="6"/>
  <c r="I35" i="6"/>
  <c r="I34" i="6"/>
  <c r="I32" i="6"/>
  <c r="I31" i="6"/>
  <c r="I30" i="6"/>
  <c r="I29" i="6"/>
  <c r="I28" i="6"/>
  <c r="I26" i="6"/>
  <c r="I25" i="6"/>
  <c r="I24" i="6"/>
  <c r="I23" i="6"/>
  <c r="I22" i="6"/>
  <c r="I21" i="6"/>
  <c r="I20" i="6"/>
  <c r="I18" i="6"/>
  <c r="I17" i="6"/>
  <c r="I16" i="6"/>
  <c r="I15" i="6"/>
  <c r="I14" i="6"/>
  <c r="I13" i="6"/>
  <c r="I11" i="6"/>
  <c r="I10" i="6"/>
  <c r="I8" i="6"/>
  <c r="I7" i="6"/>
  <c r="I6" i="6"/>
  <c r="I5" i="6"/>
  <c r="I4" i="6"/>
  <c r="I3" i="6"/>
  <c r="B38" i="4"/>
  <c r="I39" i="4"/>
  <c r="I38" i="4"/>
  <c r="I37" i="4"/>
  <c r="I36" i="4"/>
  <c r="I35" i="4"/>
  <c r="I34" i="4"/>
  <c r="I32" i="4"/>
  <c r="I31" i="4"/>
  <c r="I30" i="4"/>
  <c r="I29" i="4"/>
  <c r="I28" i="4"/>
  <c r="I26" i="4"/>
  <c r="I25" i="4"/>
  <c r="I24" i="4"/>
  <c r="I23" i="4"/>
  <c r="I22" i="4"/>
  <c r="I21" i="4"/>
  <c r="I20" i="4"/>
  <c r="I18" i="4"/>
  <c r="I17" i="4"/>
  <c r="I16" i="4"/>
  <c r="I15" i="4"/>
  <c r="I14" i="4"/>
  <c r="I13" i="4"/>
  <c r="I11" i="4"/>
  <c r="I10" i="4"/>
  <c r="I8" i="4"/>
  <c r="I7" i="4"/>
  <c r="I6" i="4"/>
  <c r="I5" i="4"/>
  <c r="I4" i="4"/>
  <c r="I3" i="4"/>
  <c r="I39" i="3"/>
  <c r="I38" i="3"/>
  <c r="I37" i="3"/>
  <c r="I34" i="3"/>
  <c r="I32" i="3"/>
  <c r="I30" i="3"/>
  <c r="I26" i="3"/>
  <c r="I25" i="3"/>
  <c r="I24" i="3"/>
  <c r="I23" i="3"/>
  <c r="I22" i="3"/>
  <c r="I21" i="3"/>
  <c r="I18" i="3"/>
  <c r="I17" i="3"/>
  <c r="I16" i="3"/>
  <c r="I14" i="3"/>
  <c r="I8" i="3"/>
  <c r="I7" i="3"/>
  <c r="I6" i="3"/>
  <c r="I4" i="3"/>
  <c r="I39" i="5"/>
  <c r="B39" i="5"/>
  <c r="G39" i="5" s="1"/>
  <c r="J39" i="5" s="1"/>
  <c r="I38" i="5"/>
  <c r="B38" i="5"/>
  <c r="G38" i="5" s="1"/>
  <c r="J38" i="5" s="1"/>
  <c r="I37" i="5"/>
  <c r="G37" i="5"/>
  <c r="J37" i="5" s="1"/>
  <c r="J36" i="5"/>
  <c r="G36" i="5"/>
  <c r="J35" i="5"/>
  <c r="G35" i="5"/>
  <c r="I34" i="5"/>
  <c r="G34" i="5"/>
  <c r="J34" i="5" s="1"/>
  <c r="B34" i="5"/>
  <c r="J33" i="5"/>
  <c r="G33" i="5"/>
  <c r="J32" i="5"/>
  <c r="I32" i="5"/>
  <c r="G32" i="5"/>
  <c r="G31" i="5"/>
  <c r="J31" i="5" s="1"/>
  <c r="I30" i="5"/>
  <c r="J30" i="5" s="1"/>
  <c r="G30" i="5"/>
  <c r="J29" i="5"/>
  <c r="G29" i="5"/>
  <c r="J28" i="5"/>
  <c r="G28" i="5"/>
  <c r="J27" i="5"/>
  <c r="G27" i="5"/>
  <c r="I26" i="5"/>
  <c r="G26" i="5"/>
  <c r="J26" i="5" s="1"/>
  <c r="B26" i="5"/>
  <c r="I25" i="5"/>
  <c r="I24" i="5"/>
  <c r="I23" i="5"/>
  <c r="G23" i="5"/>
  <c r="J23" i="5" s="1"/>
  <c r="B23" i="5"/>
  <c r="I22" i="5"/>
  <c r="G22" i="5"/>
  <c r="J22" i="5" s="1"/>
  <c r="B22" i="5"/>
  <c r="B25" i="5" s="1"/>
  <c r="G25" i="5" s="1"/>
  <c r="J25" i="5" s="1"/>
  <c r="I21" i="5"/>
  <c r="G21" i="5"/>
  <c r="J21" i="5" s="1"/>
  <c r="B21" i="5"/>
  <c r="B24" i="5" s="1"/>
  <c r="G24" i="5" s="1"/>
  <c r="J24" i="5" s="1"/>
  <c r="J20" i="5"/>
  <c r="G20" i="5"/>
  <c r="J19" i="5"/>
  <c r="G19" i="5"/>
  <c r="I18" i="5"/>
  <c r="G18" i="5"/>
  <c r="J18" i="5" s="1"/>
  <c r="B18" i="5"/>
  <c r="I17" i="5"/>
  <c r="G17" i="5"/>
  <c r="J17" i="5" s="1"/>
  <c r="B17" i="5"/>
  <c r="I16" i="5"/>
  <c r="G16" i="5"/>
  <c r="J16" i="5" s="1"/>
  <c r="J15" i="5"/>
  <c r="G15" i="5"/>
  <c r="I14" i="5"/>
  <c r="G14" i="5"/>
  <c r="J14" i="5" s="1"/>
  <c r="B14" i="5"/>
  <c r="G13" i="5"/>
  <c r="J13" i="5" s="1"/>
  <c r="J12" i="5"/>
  <c r="G12" i="5"/>
  <c r="G11" i="5"/>
  <c r="J11" i="5" s="1"/>
  <c r="J10" i="5"/>
  <c r="G10" i="5"/>
  <c r="G9" i="5"/>
  <c r="J9" i="5" s="1"/>
  <c r="I8" i="5"/>
  <c r="B8" i="5"/>
  <c r="G8" i="5" s="1"/>
  <c r="J8" i="5" s="1"/>
  <c r="I7" i="5"/>
  <c r="B7" i="5"/>
  <c r="G7" i="5" s="1"/>
  <c r="J7" i="5" s="1"/>
  <c r="J6" i="5"/>
  <c r="I6" i="5"/>
  <c r="G6" i="5"/>
  <c r="J5" i="5"/>
  <c r="G5" i="5"/>
  <c r="I4" i="5"/>
  <c r="G4" i="5"/>
  <c r="J4" i="5" s="1"/>
  <c r="B4" i="5"/>
  <c r="J3" i="5"/>
  <c r="G3" i="5"/>
  <c r="J2" i="5"/>
  <c r="G2" i="5"/>
  <c r="I39" i="2"/>
  <c r="I38" i="2"/>
  <c r="I37" i="2"/>
  <c r="I36" i="2"/>
  <c r="I35" i="2"/>
  <c r="I34" i="2"/>
  <c r="I32" i="2"/>
  <c r="I31" i="2"/>
  <c r="I30" i="2"/>
  <c r="I29" i="2"/>
  <c r="I28" i="2"/>
  <c r="I26" i="2"/>
  <c r="I25" i="2"/>
  <c r="I24" i="2"/>
  <c r="I23" i="2"/>
  <c r="I22" i="2"/>
  <c r="I21" i="2"/>
  <c r="I20" i="2"/>
  <c r="I18" i="2"/>
  <c r="I17" i="2"/>
  <c r="I16" i="2"/>
  <c r="I15" i="2"/>
  <c r="I14" i="2"/>
  <c r="I13" i="2"/>
  <c r="I11" i="2"/>
  <c r="I10" i="2"/>
  <c r="I8" i="2"/>
  <c r="I7" i="2"/>
  <c r="I6" i="2"/>
  <c r="I5" i="2"/>
  <c r="I4" i="2"/>
  <c r="I3" i="2"/>
  <c r="I39" i="1"/>
  <c r="I38" i="1"/>
  <c r="I37" i="1"/>
  <c r="I34" i="1"/>
  <c r="I32" i="1"/>
  <c r="I30" i="1"/>
  <c r="I26" i="1"/>
  <c r="I25" i="1"/>
  <c r="I24" i="1"/>
  <c r="I23" i="1"/>
  <c r="I22" i="1"/>
  <c r="I21" i="1"/>
  <c r="I18" i="1"/>
  <c r="I17" i="1"/>
  <c r="I16" i="1"/>
  <c r="I14" i="1"/>
  <c r="I8" i="1"/>
  <c r="I7" i="1"/>
  <c r="B39" i="6" l="1"/>
  <c r="B36" i="6"/>
  <c r="B26" i="6"/>
  <c r="B23" i="6"/>
  <c r="B21" i="6"/>
  <c r="B18" i="6"/>
  <c r="B15" i="6"/>
  <c r="B8" i="6"/>
  <c r="B6" i="6"/>
  <c r="B39" i="4"/>
  <c r="B37" i="4"/>
  <c r="B36" i="4"/>
  <c r="B34" i="4"/>
  <c r="B31" i="4"/>
  <c r="B32" i="4"/>
  <c r="B30" i="4"/>
  <c r="B26" i="4"/>
  <c r="B25" i="4"/>
  <c r="B24" i="4"/>
  <c r="B23" i="4"/>
  <c r="B22" i="4"/>
  <c r="B21" i="4"/>
  <c r="B18" i="4"/>
  <c r="B17" i="4"/>
  <c r="B15" i="4"/>
  <c r="B8" i="4"/>
  <c r="B7" i="4"/>
  <c r="B6" i="4"/>
  <c r="B4" i="4"/>
  <c r="B39" i="3"/>
  <c r="B38" i="3"/>
  <c r="B37" i="3"/>
  <c r="B34" i="3"/>
  <c r="B32" i="3"/>
  <c r="B31" i="3"/>
  <c r="B30" i="3"/>
  <c r="B29" i="3"/>
  <c r="B28" i="3"/>
  <c r="B26" i="3"/>
  <c r="B25" i="3"/>
  <c r="B23" i="3"/>
  <c r="B22" i="3"/>
  <c r="B21" i="3"/>
  <c r="B18" i="3"/>
  <c r="B17" i="3"/>
  <c r="B16" i="3"/>
  <c r="B14" i="3"/>
  <c r="B11" i="3"/>
  <c r="B10" i="3"/>
  <c r="B8" i="3"/>
  <c r="B7" i="3"/>
  <c r="B4" i="3"/>
  <c r="B39" i="2"/>
  <c r="B38" i="2"/>
  <c r="B37" i="2"/>
  <c r="B36" i="2"/>
  <c r="B35" i="2"/>
  <c r="B34" i="2"/>
  <c r="B32" i="2"/>
  <c r="B31" i="2"/>
  <c r="B30" i="2"/>
  <c r="B29" i="2"/>
  <c r="B28" i="2"/>
  <c r="B26" i="2"/>
  <c r="B25" i="2"/>
  <c r="B24" i="2"/>
  <c r="B23" i="2"/>
  <c r="B22" i="2"/>
  <c r="B21" i="2"/>
  <c r="B20" i="2"/>
  <c r="B18" i="2"/>
  <c r="B17" i="2"/>
  <c r="B16" i="2"/>
  <c r="B15" i="2"/>
  <c r="B14" i="2"/>
  <c r="B13" i="2"/>
  <c r="B11" i="2"/>
  <c r="B10" i="2"/>
  <c r="B8" i="2"/>
  <c r="B7" i="2"/>
  <c r="B6" i="2"/>
  <c r="B5" i="2"/>
  <c r="B4" i="2"/>
  <c r="B3" i="2"/>
  <c r="B39" i="1"/>
  <c r="B38" i="1"/>
  <c r="B34" i="1"/>
  <c r="B26" i="1"/>
  <c r="B23" i="1"/>
  <c r="B22" i="1"/>
  <c r="B25" i="1" s="1"/>
  <c r="B21" i="1"/>
  <c r="B24" i="1" s="1"/>
  <c r="B18" i="1"/>
  <c r="B17" i="1"/>
  <c r="B14" i="1"/>
  <c r="B8" i="1"/>
  <c r="B7" i="1"/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J22" i="1" l="1"/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I3" i="7" l="1"/>
  <c r="G16" i="2" l="1"/>
  <c r="G12" i="2"/>
  <c r="G7" i="2"/>
  <c r="F5" i="7" l="1"/>
  <c r="H5" i="7"/>
  <c r="I5" i="7"/>
  <c r="J5" i="7"/>
  <c r="G39" i="6" l="1"/>
  <c r="J39" i="6" s="1"/>
  <c r="G38" i="6"/>
  <c r="J38" i="6" s="1"/>
  <c r="G37" i="6"/>
  <c r="J37" i="6" s="1"/>
  <c r="G36" i="6"/>
  <c r="J36" i="6" s="1"/>
  <c r="G35" i="6"/>
  <c r="J35" i="6" s="1"/>
  <c r="G34" i="6"/>
  <c r="J34" i="6" s="1"/>
  <c r="G33" i="6"/>
  <c r="J33" i="6" s="1"/>
  <c r="G32" i="6"/>
  <c r="J32" i="6" s="1"/>
  <c r="G31" i="6"/>
  <c r="J31" i="6" s="1"/>
  <c r="G30" i="6"/>
  <c r="J30" i="6" s="1"/>
  <c r="G29" i="6"/>
  <c r="J29" i="6" s="1"/>
  <c r="G28" i="6"/>
  <c r="J28" i="6" s="1"/>
  <c r="G27" i="6"/>
  <c r="J27" i="6" s="1"/>
  <c r="G26" i="6"/>
  <c r="J26" i="6" s="1"/>
  <c r="G25" i="6"/>
  <c r="J25" i="6" s="1"/>
  <c r="G24" i="6"/>
  <c r="J24" i="6" s="1"/>
  <c r="G23" i="6"/>
  <c r="J23" i="6" s="1"/>
  <c r="G22" i="6"/>
  <c r="J22" i="6" s="1"/>
  <c r="G21" i="6"/>
  <c r="J21" i="6" s="1"/>
  <c r="G20" i="6"/>
  <c r="J20" i="6" s="1"/>
  <c r="G19" i="6"/>
  <c r="J19" i="6" s="1"/>
  <c r="G18" i="6"/>
  <c r="J18" i="6" s="1"/>
  <c r="G17" i="6"/>
  <c r="J17" i="6" s="1"/>
  <c r="G16" i="6"/>
  <c r="J16" i="6" s="1"/>
  <c r="G15" i="6"/>
  <c r="J15" i="6" s="1"/>
  <c r="G14" i="6"/>
  <c r="J14" i="6" s="1"/>
  <c r="G13" i="6"/>
  <c r="J13" i="6" s="1"/>
  <c r="G12" i="6"/>
  <c r="J12" i="6" s="1"/>
  <c r="G11" i="6"/>
  <c r="J11" i="6" s="1"/>
  <c r="G10" i="6"/>
  <c r="J10" i="6" s="1"/>
  <c r="G9" i="6"/>
  <c r="J9" i="6" s="1"/>
  <c r="G8" i="6"/>
  <c r="J8" i="6" s="1"/>
  <c r="G7" i="6"/>
  <c r="J7" i="6" s="1"/>
  <c r="G6" i="6"/>
  <c r="J6" i="6" s="1"/>
  <c r="G5" i="6"/>
  <c r="J5" i="6" s="1"/>
  <c r="G4" i="6"/>
  <c r="J4" i="6" s="1"/>
  <c r="G3" i="6"/>
  <c r="J3" i="6" s="1"/>
  <c r="G2" i="6"/>
  <c r="J2" i="6" s="1"/>
  <c r="G39" i="4"/>
  <c r="J39" i="4" s="1"/>
  <c r="G38" i="4"/>
  <c r="J38" i="4" s="1"/>
  <c r="G37" i="4"/>
  <c r="J37" i="4" s="1"/>
  <c r="G36" i="4"/>
  <c r="J36" i="4" s="1"/>
  <c r="G35" i="4"/>
  <c r="J35" i="4" s="1"/>
  <c r="G34" i="4"/>
  <c r="J34" i="4" s="1"/>
  <c r="G33" i="4"/>
  <c r="J33" i="4" s="1"/>
  <c r="G32" i="4"/>
  <c r="J32" i="4" s="1"/>
  <c r="G31" i="4"/>
  <c r="J31" i="4" s="1"/>
  <c r="G30" i="4"/>
  <c r="J30" i="4" s="1"/>
  <c r="G29" i="4"/>
  <c r="J29" i="4" s="1"/>
  <c r="G28" i="4"/>
  <c r="J28" i="4" s="1"/>
  <c r="G27" i="4"/>
  <c r="J27" i="4" s="1"/>
  <c r="G26" i="4"/>
  <c r="J26" i="4" s="1"/>
  <c r="G25" i="4"/>
  <c r="J25" i="4" s="1"/>
  <c r="G24" i="4"/>
  <c r="J24" i="4" s="1"/>
  <c r="G23" i="4"/>
  <c r="J23" i="4" s="1"/>
  <c r="G22" i="4"/>
  <c r="J22" i="4" s="1"/>
  <c r="G21" i="4"/>
  <c r="J21" i="4" s="1"/>
  <c r="G20" i="4"/>
  <c r="J20" i="4" s="1"/>
  <c r="G19" i="4"/>
  <c r="J19" i="4" s="1"/>
  <c r="G18" i="4"/>
  <c r="J18" i="4" s="1"/>
  <c r="G17" i="4"/>
  <c r="J17" i="4" s="1"/>
  <c r="G16" i="4"/>
  <c r="J16" i="4" s="1"/>
  <c r="G15" i="4"/>
  <c r="J15" i="4" s="1"/>
  <c r="G14" i="4"/>
  <c r="J14" i="4" s="1"/>
  <c r="G13" i="4"/>
  <c r="J13" i="4" s="1"/>
  <c r="G12" i="4"/>
  <c r="J12" i="4" s="1"/>
  <c r="G11" i="4"/>
  <c r="J11" i="4" s="1"/>
  <c r="G10" i="4"/>
  <c r="J10" i="4" s="1"/>
  <c r="G9" i="4"/>
  <c r="J9" i="4" s="1"/>
  <c r="G8" i="4"/>
  <c r="J8" i="4" s="1"/>
  <c r="G7" i="4"/>
  <c r="J7" i="4" s="1"/>
  <c r="G6" i="4"/>
  <c r="J6" i="4" s="1"/>
  <c r="G5" i="4"/>
  <c r="J5" i="4" s="1"/>
  <c r="G4" i="4"/>
  <c r="J4" i="4" s="1"/>
  <c r="G3" i="4"/>
  <c r="J3" i="4" s="1"/>
  <c r="G2" i="4"/>
  <c r="J2" i="4" s="1"/>
  <c r="G39" i="3"/>
  <c r="J39" i="3" s="1"/>
  <c r="G38" i="3"/>
  <c r="J38" i="3" s="1"/>
  <c r="G37" i="3"/>
  <c r="J37" i="3" s="1"/>
  <c r="G36" i="3"/>
  <c r="J36" i="3" s="1"/>
  <c r="G35" i="3"/>
  <c r="J35" i="3" s="1"/>
  <c r="G34" i="3"/>
  <c r="J34" i="3" s="1"/>
  <c r="G33" i="3"/>
  <c r="J33" i="3" s="1"/>
  <c r="G32" i="3"/>
  <c r="J32" i="3" s="1"/>
  <c r="G31" i="3"/>
  <c r="J31" i="3" s="1"/>
  <c r="G30" i="3"/>
  <c r="J30" i="3" s="1"/>
  <c r="G29" i="3"/>
  <c r="J29" i="3" s="1"/>
  <c r="G28" i="3"/>
  <c r="J28" i="3" s="1"/>
  <c r="G27" i="3"/>
  <c r="J27" i="3" s="1"/>
  <c r="G26" i="3"/>
  <c r="J26" i="3" s="1"/>
  <c r="G25" i="3"/>
  <c r="J25" i="3" s="1"/>
  <c r="G24" i="3"/>
  <c r="J24" i="3" s="1"/>
  <c r="G23" i="3"/>
  <c r="J23" i="3" s="1"/>
  <c r="G22" i="3"/>
  <c r="J22" i="3" s="1"/>
  <c r="G21" i="3"/>
  <c r="J21" i="3" s="1"/>
  <c r="G20" i="3"/>
  <c r="J20" i="3" s="1"/>
  <c r="G19" i="3"/>
  <c r="J19" i="3" s="1"/>
  <c r="G18" i="3"/>
  <c r="J18" i="3" s="1"/>
  <c r="G17" i="3"/>
  <c r="J17" i="3" s="1"/>
  <c r="G16" i="3"/>
  <c r="J16" i="3" s="1"/>
  <c r="G15" i="3"/>
  <c r="J15" i="3" s="1"/>
  <c r="G14" i="3"/>
  <c r="J14" i="3" s="1"/>
  <c r="G13" i="3"/>
  <c r="J13" i="3" s="1"/>
  <c r="G12" i="3"/>
  <c r="J12" i="3" s="1"/>
  <c r="G11" i="3"/>
  <c r="J11" i="3" s="1"/>
  <c r="G10" i="3"/>
  <c r="J10" i="3" s="1"/>
  <c r="G9" i="3"/>
  <c r="J9" i="3" s="1"/>
  <c r="G8" i="3"/>
  <c r="J8" i="3" s="1"/>
  <c r="G7" i="3"/>
  <c r="J7" i="3" s="1"/>
  <c r="G6" i="3"/>
  <c r="J6" i="3" s="1"/>
  <c r="G5" i="3"/>
  <c r="J5" i="3" s="1"/>
  <c r="G4" i="3"/>
  <c r="J4" i="3" s="1"/>
  <c r="G3" i="3"/>
  <c r="J3" i="3" s="1"/>
  <c r="G2" i="3"/>
  <c r="J2" i="3" s="1"/>
  <c r="G39" i="2"/>
  <c r="J39" i="2" s="1"/>
  <c r="G38" i="2"/>
  <c r="J38" i="2" s="1"/>
  <c r="G37" i="2"/>
  <c r="J37" i="2" s="1"/>
  <c r="G36" i="2"/>
  <c r="J36" i="2" s="1"/>
  <c r="G35" i="2"/>
  <c r="J35" i="2" s="1"/>
  <c r="G34" i="2"/>
  <c r="J34" i="2" s="1"/>
  <c r="G33" i="2"/>
  <c r="J33" i="2" s="1"/>
  <c r="G32" i="2"/>
  <c r="J32" i="2" s="1"/>
  <c r="G31" i="2"/>
  <c r="J31" i="2" s="1"/>
  <c r="G30" i="2"/>
  <c r="J30" i="2" s="1"/>
  <c r="G29" i="2"/>
  <c r="J29" i="2" s="1"/>
  <c r="G28" i="2"/>
  <c r="J28" i="2" s="1"/>
  <c r="G27" i="2"/>
  <c r="J27" i="2" s="1"/>
  <c r="G26" i="2"/>
  <c r="J26" i="2" s="1"/>
  <c r="G25" i="2"/>
  <c r="J25" i="2" s="1"/>
  <c r="G24" i="2"/>
  <c r="J24" i="2" s="1"/>
  <c r="G23" i="2"/>
  <c r="J23" i="2" s="1"/>
  <c r="G22" i="2"/>
  <c r="J22" i="2" s="1"/>
  <c r="G21" i="2"/>
  <c r="J21" i="2" s="1"/>
  <c r="G20" i="2"/>
  <c r="J20" i="2" s="1"/>
  <c r="G19" i="2"/>
  <c r="J19" i="2" s="1"/>
  <c r="G18" i="2"/>
  <c r="J18" i="2" s="1"/>
  <c r="G17" i="2"/>
  <c r="J17" i="2" s="1"/>
  <c r="J16" i="2"/>
  <c r="G15" i="2"/>
  <c r="J15" i="2" s="1"/>
  <c r="G14" i="2"/>
  <c r="J14" i="2" s="1"/>
  <c r="J12" i="2"/>
  <c r="G11" i="2"/>
  <c r="J11" i="2" s="1"/>
  <c r="G10" i="2"/>
  <c r="J10" i="2" s="1"/>
  <c r="G9" i="2"/>
  <c r="J9" i="2" s="1"/>
  <c r="G8" i="2"/>
  <c r="J8" i="2" s="1"/>
  <c r="J7" i="2"/>
  <c r="G6" i="2"/>
  <c r="J6" i="2" s="1"/>
  <c r="G5" i="2"/>
  <c r="J5" i="2" s="1"/>
  <c r="G4" i="2"/>
  <c r="J4" i="2" s="1"/>
  <c r="G3" i="2"/>
  <c r="J3" i="2" s="1"/>
  <c r="G2" i="2"/>
  <c r="J2" i="2" s="1"/>
  <c r="G13" i="2" l="1"/>
  <c r="J13" i="2" s="1"/>
</calcChain>
</file>

<file path=xl/sharedStrings.xml><?xml version="1.0" encoding="utf-8"?>
<sst xmlns="http://schemas.openxmlformats.org/spreadsheetml/2006/main" count="316" uniqueCount="32">
  <si>
    <t>Customer Type</t>
  </si>
  <si>
    <t>Overall Repair time</t>
  </si>
  <si>
    <t>Time Duration1 (Sec)</t>
  </si>
  <si>
    <t>Time Duration2</t>
  </si>
  <si>
    <t>Load Level Int. Cost Rate 1</t>
  </si>
  <si>
    <t xml:space="preserve">Load Level Int. Cost Rate 2 </t>
  </si>
  <si>
    <t>COST(EP) [$/kW]</t>
  </si>
  <si>
    <t>Average Load</t>
  </si>
  <si>
    <t>Total (L*Fr)</t>
  </si>
  <si>
    <t>ECOST (k$/yr)</t>
  </si>
  <si>
    <t>Re</t>
  </si>
  <si>
    <t>Cm</t>
  </si>
  <si>
    <t>Sm</t>
  </si>
  <si>
    <t xml:space="preserve">Sm </t>
  </si>
  <si>
    <t>Total</t>
  </si>
  <si>
    <t>Deviation</t>
  </si>
  <si>
    <t>Case A</t>
  </si>
  <si>
    <t>Case B</t>
  </si>
  <si>
    <t>Case C</t>
  </si>
  <si>
    <t>Case D</t>
  </si>
  <si>
    <t>Case E</t>
  </si>
  <si>
    <t>Case F</t>
  </si>
  <si>
    <t>ECOST_Analytic</t>
  </si>
  <si>
    <t>ECOST_Code</t>
  </si>
  <si>
    <t>ECOST</t>
  </si>
  <si>
    <t>CASE B</t>
  </si>
  <si>
    <r>
      <rPr>
        <b/>
        <sz val="11"/>
        <color rgb="FFFF0000"/>
        <rFont val="Arial"/>
        <family val="2"/>
      </rPr>
      <t>N2</t>
    </r>
    <r>
      <rPr>
        <b/>
        <sz val="11"/>
        <color theme="1"/>
        <rFont val="Arial"/>
        <family val="2"/>
      </rPr>
      <t>\\\\\\\\\\\\</t>
    </r>
    <r>
      <rPr>
        <b/>
        <sz val="11"/>
        <color rgb="FF00B0F0"/>
        <rFont val="Arial"/>
        <family val="2"/>
      </rPr>
      <t>Eps</t>
    </r>
  </si>
  <si>
    <t>CASE C</t>
  </si>
  <si>
    <t>CASE D</t>
  </si>
  <si>
    <t>CASE E</t>
  </si>
  <si>
    <t>CASE F</t>
  </si>
  <si>
    <t>CASE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</si>
</sst>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Arial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B0F0"/>
      <name val="Arial"/>
      <family val="2"/>
    </font>
    <font>
      <b/>
      <sz val="10"/>
      <color theme="1"/>
      <name val="Arial Unicode MS"/>
    </font>
    <font>
      <sz val="11"/>
      <color rgb="FF000000"/>
      <name val="Calibri"/>
      <family val="2"/>
      <scheme val="major"/>
    </font>
    <font>
      <b/>
      <sz val="9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  <fill>
      <patternFill patternType="solid">
        <fgColor rgb="FFF7CAAC"/>
        <bgColor rgb="FFF7CAAC"/>
      </patternFill>
    </fill>
    <fill>
      <patternFill patternType="solid">
        <fgColor rgb="FF7F7F7F"/>
        <bgColor rgb="FF7F7F7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rgb="FF00B05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/>
    </xf>
    <xf numFmtId="0" fontId="3" fillId="8" borderId="2" xfId="0" applyFont="1" applyFill="1" applyBorder="1"/>
    <xf numFmtId="0" fontId="5" fillId="11" borderId="3" xfId="0" applyFont="1" applyFill="1" applyBorder="1" applyAlignment="1">
      <alignment horizontal="center" vertical="center"/>
    </xf>
    <xf numFmtId="0" fontId="5" fillId="13" borderId="7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0" borderId="3" xfId="0" applyFont="1" applyBorder="1" applyAlignment="1"/>
    <xf numFmtId="0" fontId="7" fillId="0" borderId="1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8" fillId="9" borderId="3" xfId="0" applyFont="1" applyFill="1" applyBorder="1" applyAlignment="1">
      <alignment horizontal="center" vertical="center"/>
    </xf>
    <xf numFmtId="0" fontId="0" fillId="15" borderId="8" xfId="0" applyFont="1" applyFill="1" applyBorder="1" applyAlignment="1"/>
    <xf numFmtId="0" fontId="0" fillId="15" borderId="5" xfId="0" applyFont="1" applyFill="1" applyBorder="1" applyAlignment="1"/>
    <xf numFmtId="0" fontId="0" fillId="15" borderId="9" xfId="0" applyFont="1" applyFill="1" applyBorder="1" applyAlignment="1"/>
    <xf numFmtId="0" fontId="7" fillId="0" borderId="14" xfId="0" applyFont="1" applyBorder="1" applyAlignment="1">
      <alignment horizontal="center"/>
    </xf>
    <xf numFmtId="0" fontId="8" fillId="9" borderId="7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0" fontId="10" fillId="9" borderId="6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0" fillId="16" borderId="14" xfId="0" applyFont="1" applyFill="1" applyBorder="1" applyAlignment="1"/>
    <xf numFmtId="0" fontId="0" fillId="16" borderId="6" xfId="0" applyFont="1" applyFill="1" applyBorder="1" applyAlignment="1"/>
    <xf numFmtId="0" fontId="0" fillId="16" borderId="7" xfId="0" applyFont="1" applyFill="1" applyBorder="1" applyAlignment="1"/>
    <xf numFmtId="0" fontId="5" fillId="9" borderId="2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8" fillId="13" borderId="3" xfId="0" applyFont="1" applyFill="1" applyBorder="1" applyAlignment="1">
      <alignment horizontal="center" vertical="center"/>
    </xf>
    <xf numFmtId="0" fontId="8" fillId="9" borderId="13" xfId="0" applyFont="1" applyFill="1" applyBorder="1" applyAlignment="1">
      <alignment horizontal="center" vertical="center"/>
    </xf>
    <xf numFmtId="0" fontId="5" fillId="14" borderId="8" xfId="0" applyFont="1" applyFill="1" applyBorder="1" applyAlignment="1">
      <alignment horizontal="center"/>
    </xf>
    <xf numFmtId="0" fontId="5" fillId="14" borderId="5" xfId="0" applyFont="1" applyFill="1" applyBorder="1" applyAlignment="1">
      <alignment horizontal="center"/>
    </xf>
    <xf numFmtId="0" fontId="5" fillId="14" borderId="9" xfId="0" applyFont="1" applyFill="1" applyBorder="1" applyAlignment="1">
      <alignment horizontal="center"/>
    </xf>
    <xf numFmtId="0" fontId="0" fillId="15" borderId="8" xfId="0" applyFont="1" applyFill="1" applyBorder="1" applyAlignment="1">
      <alignment horizontal="center"/>
    </xf>
    <xf numFmtId="0" fontId="0" fillId="15" borderId="5" xfId="0" applyFont="1" applyFill="1" applyBorder="1" applyAlignment="1">
      <alignment horizontal="center"/>
    </xf>
    <xf numFmtId="0" fontId="0" fillId="15" borderId="9" xfId="0" applyFont="1" applyFill="1" applyBorder="1" applyAlignment="1">
      <alignment horizontal="center"/>
    </xf>
    <xf numFmtId="0" fontId="8" fillId="9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26" workbookViewId="0">
      <selection activeCell="H41" sqref="H41"/>
    </sheetView>
  </sheetViews>
  <sheetFormatPr defaultColWidth="12.625" defaultRowHeight="15" customHeight="1"/>
  <cols>
    <col min="1" max="1" width="13.125" customWidth="1"/>
    <col min="2" max="2" width="15.75" customWidth="1"/>
    <col min="3" max="3" width="17.5" customWidth="1"/>
    <col min="4" max="4" width="13.625" customWidth="1"/>
    <col min="5" max="5" width="21.125" customWidth="1"/>
    <col min="6" max="6" width="21.25" customWidth="1"/>
    <col min="7" max="7" width="14" customWidth="1"/>
    <col min="8" max="8" width="11.75" customWidth="1"/>
    <col min="9" max="9" width="10.375" customWidth="1"/>
    <col min="10" max="10" width="12.75" customWidth="1"/>
    <col min="11" max="26" width="7.62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>
      <c r="A2" s="2" t="s">
        <v>10</v>
      </c>
      <c r="B2" s="4">
        <v>5.2590361449999996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>(((B2-C2)*(F2-E2))/(D2-C2))+E2</f>
        <v>2.1635064396827585E-3</v>
      </c>
      <c r="H2" s="4">
        <v>0.54500000000000004</v>
      </c>
      <c r="I2" s="4">
        <v>0.20749999999999999</v>
      </c>
      <c r="J2" s="4">
        <f>G2*H2*I2</f>
        <v>2.4466553449762393E-4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>
      <c r="A3" s="2" t="s">
        <v>10</v>
      </c>
      <c r="B3" s="4">
        <v>5.2189349109999998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ref="G3:G39" si="0">(((B3-C3)*(F3-E3))/(D3-C3))+E3</f>
        <v>2.1510059170841379E-3</v>
      </c>
      <c r="H3" s="4">
        <v>0.54500000000000004</v>
      </c>
      <c r="I3" s="4">
        <v>0.21124999999999999</v>
      </c>
      <c r="J3" s="4">
        <f t="shared" ref="J3:J39" si="1">G3*H3*I3</f>
        <v>2.4764799999129315E-4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>
      <c r="A4" s="2" t="s">
        <v>10</v>
      </c>
      <c r="B4" s="4">
        <f>B2</f>
        <v>5.2590361449999996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2.1635064396827585E-3</v>
      </c>
      <c r="H4" s="4">
        <v>0.54500000000000004</v>
      </c>
      <c r="I4" s="4">
        <f>I2</f>
        <v>0.20749999999999999</v>
      </c>
      <c r="J4" s="4">
        <f t="shared" si="1"/>
        <v>2.4466553449762393E-4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>
      <c r="A5" s="2" t="s">
        <v>10</v>
      </c>
      <c r="B5" s="4">
        <v>4.7837837839999997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2.0153588071503449E-3</v>
      </c>
      <c r="H5" s="4">
        <v>0.54500000000000004</v>
      </c>
      <c r="I5" s="4">
        <v>0.23125000000000001</v>
      </c>
      <c r="J5" s="4">
        <f t="shared" si="1"/>
        <v>2.5399818966366695E-4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>
      <c r="A6" s="2" t="s">
        <v>10</v>
      </c>
      <c r="B6" s="4">
        <v>4.7675675679999996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2.010303821197241E-3</v>
      </c>
      <c r="H6" s="4">
        <v>0.5</v>
      </c>
      <c r="I6" s="4">
        <f>I5</f>
        <v>0.23125000000000001</v>
      </c>
      <c r="J6" s="4">
        <f t="shared" si="1"/>
        <v>2.32441379325931E-4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>
      <c r="A7" s="6" t="s">
        <v>11</v>
      </c>
      <c r="B7" s="4">
        <f>B5</f>
        <v>4.7837837839999997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8.559414725353931E-2</v>
      </c>
      <c r="H7" s="4">
        <v>0.41499999999999998</v>
      </c>
      <c r="I7" s="4">
        <f>I5</f>
        <v>0.23125000000000001</v>
      </c>
      <c r="J7" s="4">
        <f t="shared" si="1"/>
        <v>8.2143633192381018E-3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>
      <c r="A8" s="6" t="s">
        <v>11</v>
      </c>
      <c r="B8" s="4">
        <f>B6</f>
        <v>4.7675675679999996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8.5381122093285494E-2</v>
      </c>
      <c r="H8" s="4">
        <v>0.41499999999999998</v>
      </c>
      <c r="I8" s="4">
        <f>I5</f>
        <v>0.23125000000000001</v>
      </c>
      <c r="J8" s="4">
        <f t="shared" si="1"/>
        <v>8.1939195608899916E-3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>
      <c r="A9" s="7" t="s">
        <v>12</v>
      </c>
      <c r="B9" s="4">
        <v>1.0357142859999999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6.7102019711357236E-2</v>
      </c>
      <c r="H9" s="4">
        <v>1</v>
      </c>
      <c r="I9" s="4">
        <v>7.0000000000000007E-2</v>
      </c>
      <c r="J9" s="4">
        <f t="shared" si="1"/>
        <v>4.6971413797950072E-3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>
      <c r="A10" s="7" t="s">
        <v>13</v>
      </c>
      <c r="B10" s="4">
        <v>1.1355932200000001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6.9522396251282759E-2</v>
      </c>
      <c r="H10" s="4">
        <v>1.5</v>
      </c>
      <c r="I10" s="4">
        <v>7.3749999999999996E-2</v>
      </c>
      <c r="J10" s="4">
        <f t="shared" si="1"/>
        <v>7.6909150852981544E-3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>
      <c r="A11" s="7" t="s">
        <v>12</v>
      </c>
      <c r="B11" s="4">
        <v>1.1666666670000001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7.0275402306928275E-2</v>
      </c>
      <c r="H11" s="4">
        <v>1</v>
      </c>
      <c r="I11" s="4">
        <v>7.4999999999999997E-2</v>
      </c>
      <c r="J11" s="4">
        <f t="shared" si="1"/>
        <v>5.2706551730196203E-3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>
      <c r="A12" s="2" t="s">
        <v>10</v>
      </c>
      <c r="B12" s="4">
        <v>5.2904191620000001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2.1732892836027586E-3</v>
      </c>
      <c r="H12" s="4">
        <v>0.54500000000000004</v>
      </c>
      <c r="I12" s="4">
        <v>0.20874999999999999</v>
      </c>
      <c r="J12" s="4">
        <f t="shared" si="1"/>
        <v>2.4725240518388134E-4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>
      <c r="A13" s="2" t="s">
        <v>10</v>
      </c>
      <c r="B13" s="4">
        <v>5.3042168670000001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2.17759036129931E-3</v>
      </c>
      <c r="H13" s="4">
        <v>0.54500000000000004</v>
      </c>
      <c r="I13" s="4">
        <v>0.20749999999999999</v>
      </c>
      <c r="J13" s="4">
        <f t="shared" si="1"/>
        <v>2.4625824998343577E-4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>
      <c r="A14" s="2" t="s">
        <v>10</v>
      </c>
      <c r="B14" s="4">
        <f>B13</f>
        <v>5.3042168670000001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2.17759036129931E-3</v>
      </c>
      <c r="H14" s="4">
        <v>0.54500000000000004</v>
      </c>
      <c r="I14" s="4">
        <f>I13</f>
        <v>0.20749999999999999</v>
      </c>
      <c r="J14" s="4">
        <f t="shared" si="1"/>
        <v>2.4625824998343577E-4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>
      <c r="A15" s="2" t="s">
        <v>10</v>
      </c>
      <c r="B15" s="4">
        <v>4.8960674160000002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2.0503603255393101E-3</v>
      </c>
      <c r="H15" s="4">
        <v>0.5</v>
      </c>
      <c r="I15" s="4">
        <v>0.2225</v>
      </c>
      <c r="J15" s="4">
        <f t="shared" si="1"/>
        <v>2.2810258621624825E-4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>
      <c r="A16" s="2" t="s">
        <v>10</v>
      </c>
      <c r="B16" s="4">
        <v>4.9466292129999996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2.0661216581213792E-3</v>
      </c>
      <c r="H16" s="4">
        <v>0.5</v>
      </c>
      <c r="I16" s="4">
        <f>I15</f>
        <v>0.2225</v>
      </c>
      <c r="J16" s="4">
        <f t="shared" si="1"/>
        <v>2.2985603446600345E-4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>
      <c r="A17" s="6" t="s">
        <v>11</v>
      </c>
      <c r="B17" s="4">
        <f>B16</f>
        <v>4.9466292129999996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8.7733374654637236E-2</v>
      </c>
      <c r="H17" s="4">
        <v>0.41499999999999998</v>
      </c>
      <c r="I17" s="4">
        <f>I15</f>
        <v>0.2225</v>
      </c>
      <c r="J17" s="4">
        <f t="shared" si="1"/>
        <v>8.1010804821725658E-3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>
      <c r="A18" s="6" t="s">
        <v>11</v>
      </c>
      <c r="B18" s="4">
        <f>B15</f>
        <v>4.8960674160000002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8.7069166993081371E-2</v>
      </c>
      <c r="H18" s="4">
        <v>0.41499999999999998</v>
      </c>
      <c r="I18" s="4">
        <f>I15</f>
        <v>0.2225</v>
      </c>
      <c r="J18" s="4">
        <f t="shared" si="1"/>
        <v>8.039749207223652E-3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>
      <c r="A19" s="2" t="s">
        <v>10</v>
      </c>
      <c r="B19" s="4">
        <v>5.1637426900000003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2.1338011695724137E-3</v>
      </c>
      <c r="H19" s="4">
        <v>0.54500000000000004</v>
      </c>
      <c r="I19" s="4">
        <v>0.21375</v>
      </c>
      <c r="J19" s="4">
        <f t="shared" si="1"/>
        <v>2.4857449999787638E-4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>
      <c r="A20" s="2" t="s">
        <v>10</v>
      </c>
      <c r="B20" s="4">
        <v>5.2023809520000004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2.1458456484855174E-3</v>
      </c>
      <c r="H20" s="4">
        <v>0.54500000000000004</v>
      </c>
      <c r="I20" s="4">
        <v>0.21</v>
      </c>
      <c r="J20" s="4">
        <f t="shared" si="1"/>
        <v>2.4559203446916747E-4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2" t="s">
        <v>10</v>
      </c>
      <c r="B21" s="4">
        <f>B19</f>
        <v>5.1637426900000003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2.1338011695724137E-3</v>
      </c>
      <c r="H21" s="4">
        <v>0.54500000000000004</v>
      </c>
      <c r="I21" s="4">
        <f>I19</f>
        <v>0.21375</v>
      </c>
      <c r="J21" s="4">
        <f t="shared" si="1"/>
        <v>2.4857449999787638E-4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2" t="s">
        <v>10</v>
      </c>
      <c r="B22" s="4">
        <f>B19</f>
        <v>5.1637426900000003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2.1338011695724137E-3</v>
      </c>
      <c r="H22" s="4">
        <v>0.54500000000000004</v>
      </c>
      <c r="I22" s="4">
        <f>I19</f>
        <v>0.21375</v>
      </c>
      <c r="J22" s="4">
        <f>G22*H22*I22</f>
        <v>2.4857449999787638E-4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2" t="s">
        <v>10</v>
      </c>
      <c r="B23" s="4">
        <f>B20</f>
        <v>5.2023809520000004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2.1458456484855174E-3</v>
      </c>
      <c r="H23" s="4">
        <v>0.5</v>
      </c>
      <c r="I23" s="4">
        <f>I20</f>
        <v>0.21</v>
      </c>
      <c r="J23" s="4">
        <f t="shared" si="1"/>
        <v>2.2531379309097933E-4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2" t="s">
        <v>10</v>
      </c>
      <c r="B24" s="4">
        <f>B21</f>
        <v>5.1637426900000003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2.1338011695724137E-3</v>
      </c>
      <c r="H24" s="4">
        <v>0.5</v>
      </c>
      <c r="I24" s="4">
        <f>I19</f>
        <v>0.21375</v>
      </c>
      <c r="J24" s="4">
        <f t="shared" si="1"/>
        <v>2.280499999980517E-4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6" t="s">
        <v>11</v>
      </c>
      <c r="B25" s="4">
        <f>B22</f>
        <v>5.1637426900000003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9.0585497075255178E-2</v>
      </c>
      <c r="H25" s="4">
        <v>0.41499999999999998</v>
      </c>
      <c r="I25" s="4">
        <f>I19</f>
        <v>0.21375</v>
      </c>
      <c r="J25" s="4">
        <f t="shared" si="1"/>
        <v>8.0354997499318542E-3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6" t="s">
        <v>11</v>
      </c>
      <c r="B26" s="4">
        <f>B20</f>
        <v>5.2023809520000004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9.1093070602548967E-2</v>
      </c>
      <c r="H26" s="4">
        <v>0.41499999999999998</v>
      </c>
      <c r="I26" s="4">
        <f>I20</f>
        <v>0.21</v>
      </c>
      <c r="J26" s="4">
        <f t="shared" si="1"/>
        <v>7.9387611030121413E-3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7" t="s">
        <v>12</v>
      </c>
      <c r="B27" s="4">
        <v>1.146551724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6.9787954812353115E-2</v>
      </c>
      <c r="H27" s="4">
        <v>1</v>
      </c>
      <c r="I27" s="4">
        <v>7.2499999999999995E-2</v>
      </c>
      <c r="J27" s="4">
        <f t="shared" si="1"/>
        <v>5.0596267238956008E-3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7" t="s">
        <v>12</v>
      </c>
      <c r="B28" s="4">
        <v>1.1779661020000001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7.0549222684190352E-2</v>
      </c>
      <c r="H28" s="4">
        <v>1</v>
      </c>
      <c r="I28" s="4">
        <v>7.3749999999999996E-2</v>
      </c>
      <c r="J28" s="4">
        <f t="shared" si="1"/>
        <v>5.2030051729590378E-3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7" t="s">
        <v>12</v>
      </c>
      <c r="B29" s="4">
        <v>1.0454545449999999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6.7338056415317246E-2</v>
      </c>
      <c r="H29" s="4">
        <v>1</v>
      </c>
      <c r="I29" s="4">
        <v>6.8750000000000006E-2</v>
      </c>
      <c r="J29" s="4">
        <f t="shared" si="1"/>
        <v>4.6294913785530608E-3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7" t="s">
        <v>12</v>
      </c>
      <c r="B30" s="4">
        <v>1.008474576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6.644191700102621E-2</v>
      </c>
      <c r="H30" s="4">
        <v>1</v>
      </c>
      <c r="I30" s="4">
        <f>I28</f>
        <v>7.3749999999999996E-2</v>
      </c>
      <c r="J30" s="4">
        <f t="shared" si="1"/>
        <v>4.9000913788256831E-3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7" t="s">
        <v>12</v>
      </c>
      <c r="B31" s="4">
        <v>1.1048387099999999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6.8777119028951728E-2</v>
      </c>
      <c r="H31" s="4">
        <v>1</v>
      </c>
      <c r="I31" s="4">
        <v>7.7499999999999999E-2</v>
      </c>
      <c r="J31" s="4">
        <f t="shared" si="1"/>
        <v>5.3302267247437585E-3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7" t="s">
        <v>12</v>
      </c>
      <c r="B32" s="4">
        <v>1.008474576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6.644191700102621E-2</v>
      </c>
      <c r="H32" s="4">
        <v>1.5</v>
      </c>
      <c r="I32" s="4">
        <f>I28</f>
        <v>7.3749999999999996E-2</v>
      </c>
      <c r="J32" s="4">
        <f t="shared" si="1"/>
        <v>7.3501370682385247E-3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2" t="s">
        <v>10</v>
      </c>
      <c r="B33" s="4">
        <v>5.2619047620000003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2.164400656844138E-3</v>
      </c>
      <c r="H33" s="4">
        <v>0.54500000000000004</v>
      </c>
      <c r="I33" s="4">
        <v>0.21</v>
      </c>
      <c r="J33" s="4">
        <f t="shared" si="1"/>
        <v>2.4771565517581163E-4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2" t="s">
        <v>10</v>
      </c>
      <c r="B34" s="4">
        <f>B33</f>
        <v>5.2619047620000003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2.164400656844138E-3</v>
      </c>
      <c r="H34" s="4">
        <v>0.54500000000000004</v>
      </c>
      <c r="I34" s="4">
        <f>I33</f>
        <v>0.21</v>
      </c>
      <c r="J34" s="4">
        <f t="shared" si="1"/>
        <v>2.4771565517581163E-4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2" t="s">
        <v>10</v>
      </c>
      <c r="B35" s="4">
        <v>5.3170731709999997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2.1815979815806895E-3</v>
      </c>
      <c r="H35" s="4">
        <v>0.54500000000000004</v>
      </c>
      <c r="I35" s="4">
        <v>0.20499999999999999</v>
      </c>
      <c r="J35" s="4">
        <f t="shared" si="1"/>
        <v>2.4373903449210254E-4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2" t="s">
        <v>10</v>
      </c>
      <c r="B36" s="4">
        <v>4.9111111110000003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2.0550498083944826E-3</v>
      </c>
      <c r="H36" s="4">
        <v>0.54500000000000004</v>
      </c>
      <c r="I36" s="4">
        <v>0.22500000000000001</v>
      </c>
      <c r="J36" s="4">
        <f t="shared" si="1"/>
        <v>2.5200048275437348E-4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2" t="s">
        <v>10</v>
      </c>
      <c r="B37" s="4">
        <v>4.8444444439999996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2.0342681990951723E-3</v>
      </c>
      <c r="H37" s="4">
        <v>0.5</v>
      </c>
      <c r="I37" s="4">
        <f>I36</f>
        <v>0.22500000000000001</v>
      </c>
      <c r="J37" s="4">
        <f t="shared" si="1"/>
        <v>2.2885517239820688E-4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2" t="s">
        <v>10</v>
      </c>
      <c r="B38" s="4">
        <f>B36</f>
        <v>4.9111111110000003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2.0550498083944826E-3</v>
      </c>
      <c r="H38" s="4">
        <v>0.5</v>
      </c>
      <c r="I38" s="4">
        <f>I36</f>
        <v>0.22500000000000001</v>
      </c>
      <c r="J38" s="4">
        <f t="shared" si="1"/>
        <v>2.3119310344437929E-4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6" t="s">
        <v>11</v>
      </c>
      <c r="B39" s="4">
        <f>B37</f>
        <v>4.8444444439999996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8.6391019151249637E-2</v>
      </c>
      <c r="H39" s="4">
        <v>0.41499999999999998</v>
      </c>
      <c r="I39" s="4">
        <f>I36</f>
        <v>0.22500000000000001</v>
      </c>
      <c r="J39" s="4">
        <f t="shared" si="1"/>
        <v>8.0667614132479346E-3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/>
      <c r="B41" s="3"/>
      <c r="C41" s="3"/>
      <c r="D41" s="3"/>
      <c r="E41" s="3"/>
      <c r="F41" s="3"/>
      <c r="G41" s="8" t="s">
        <v>14</v>
      </c>
      <c r="H41" s="8">
        <f>H7+H8+H17+H18+H25+H26+H39</f>
        <v>2.9049999999999998</v>
      </c>
      <c r="I41" s="8"/>
      <c r="J41" s="8">
        <f>J7+J8+J17+J18+J25+J26+J39</f>
        <v>5.659013483571624E-2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opLeftCell="A24" workbookViewId="0">
      <selection activeCell="B43" sqref="B43"/>
    </sheetView>
  </sheetViews>
  <sheetFormatPr defaultColWidth="12.625" defaultRowHeight="15" customHeight="1"/>
  <cols>
    <col min="1" max="1" width="14.375" customWidth="1"/>
    <col min="2" max="2" width="16.875" customWidth="1"/>
    <col min="3" max="3" width="17.75" customWidth="1"/>
    <col min="4" max="4" width="13.875" customWidth="1"/>
    <col min="5" max="5" width="21.625" customWidth="1"/>
    <col min="6" max="6" width="22.75" customWidth="1"/>
    <col min="7" max="7" width="14.5" customWidth="1"/>
    <col min="8" max="8" width="13" customWidth="1"/>
    <col min="9" max="9" width="10.625" customWidth="1"/>
    <col min="10" max="10" width="12.37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8.3333333330000006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3.1218390803558621E-3</v>
      </c>
      <c r="H2" s="4">
        <v>0.54500000000000004</v>
      </c>
      <c r="I2" s="4">
        <v>0.91874999999999996</v>
      </c>
      <c r="J2" s="4">
        <f t="shared" ref="J2:J39" si="1">G2*H2*I2</f>
        <v>1.5631633620169368E-3</v>
      </c>
    </row>
    <row r="3" spans="1:10" ht="15.75">
      <c r="A3" s="2" t="s">
        <v>10</v>
      </c>
      <c r="B3" s="4">
        <f>B2</f>
        <v>8.3333333330000006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3.1218390803558621E-3</v>
      </c>
      <c r="H3" s="4">
        <v>0.54500000000000004</v>
      </c>
      <c r="I3" s="4">
        <f>I2</f>
        <v>0.91874999999999996</v>
      </c>
      <c r="J3" s="4">
        <f t="shared" si="1"/>
        <v>1.5631633620169368E-3</v>
      </c>
    </row>
    <row r="4" spans="1:10" ht="15.75">
      <c r="A4" s="2" t="s">
        <v>10</v>
      </c>
      <c r="B4" s="4">
        <f>B2</f>
        <v>8.3333333330000006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3.1218390803558621E-3</v>
      </c>
      <c r="H4" s="4">
        <v>0.54500000000000004</v>
      </c>
      <c r="I4" s="4">
        <f>I2</f>
        <v>0.91874999999999996</v>
      </c>
      <c r="J4" s="4">
        <f t="shared" si="1"/>
        <v>1.5631633620169368E-3</v>
      </c>
    </row>
    <row r="5" spans="1:10" ht="15.75">
      <c r="A5" s="2" t="s">
        <v>10</v>
      </c>
      <c r="B5" s="4">
        <f>B2</f>
        <v>8.3333333330000006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3.1218390803558621E-3</v>
      </c>
      <c r="H5" s="4">
        <v>0.54500000000000004</v>
      </c>
      <c r="I5" s="4">
        <f>I2</f>
        <v>0.91874999999999996</v>
      </c>
      <c r="J5" s="4">
        <f t="shared" si="1"/>
        <v>1.5631633620169368E-3</v>
      </c>
    </row>
    <row r="6" spans="1:10" ht="15.75">
      <c r="A6" s="2" t="s">
        <v>10</v>
      </c>
      <c r="B6" s="4">
        <f>B2</f>
        <v>8.3333333330000006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3.1218390803558621E-3</v>
      </c>
      <c r="H6" s="4">
        <v>0.5</v>
      </c>
      <c r="I6" s="4">
        <f>I2</f>
        <v>0.91874999999999996</v>
      </c>
      <c r="J6" s="4">
        <f t="shared" si="1"/>
        <v>1.4340948275384741E-3</v>
      </c>
    </row>
    <row r="7" spans="1:10" ht="15.75">
      <c r="A7" s="6" t="s">
        <v>11</v>
      </c>
      <c r="B7" s="4">
        <f>B2</f>
        <v>8.3333333330000006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>(((B7-C7)*(F7-E7))/(D7-C7))+E7</f>
        <v>0.13222298850136827</v>
      </c>
      <c r="H7" s="4">
        <v>0.41499999999999998</v>
      </c>
      <c r="I7" s="4">
        <f>I2</f>
        <v>0.91874999999999996</v>
      </c>
      <c r="J7" s="4">
        <f t="shared" si="1"/>
        <v>5.0414146334537314E-2</v>
      </c>
    </row>
    <row r="8" spans="1:10" ht="15.75">
      <c r="A8" s="6" t="s">
        <v>11</v>
      </c>
      <c r="B8" s="4">
        <f>B2</f>
        <v>8.3333333330000006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0.13222298850136827</v>
      </c>
      <c r="H8" s="4">
        <v>0.41499999999999998</v>
      </c>
      <c r="I8" s="4">
        <f>I2</f>
        <v>0.91874999999999996</v>
      </c>
      <c r="J8" s="4">
        <f t="shared" si="1"/>
        <v>5.0414146334537314E-2</v>
      </c>
    </row>
    <row r="9" spans="1:10" ht="15.75">
      <c r="A9" s="7" t="s">
        <v>12</v>
      </c>
      <c r="B9" s="4">
        <v>3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0.11470275862068965</v>
      </c>
      <c r="H9" s="4">
        <v>1</v>
      </c>
      <c r="I9" s="4">
        <v>0.10875</v>
      </c>
      <c r="J9" s="4">
        <f t="shared" si="1"/>
        <v>1.2473925E-2</v>
      </c>
    </row>
    <row r="10" spans="1:10" ht="15.75">
      <c r="A10" s="7" t="s">
        <v>13</v>
      </c>
      <c r="B10" s="4">
        <f>B9</f>
        <v>3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0.11470275862068965</v>
      </c>
      <c r="H10" s="4">
        <v>1.5</v>
      </c>
      <c r="I10" s="4">
        <f>I9</f>
        <v>0.10875</v>
      </c>
      <c r="J10" s="4">
        <f t="shared" si="1"/>
        <v>1.8710887499999999E-2</v>
      </c>
    </row>
    <row r="11" spans="1:10" ht="15.75">
      <c r="A11" s="7" t="s">
        <v>12</v>
      </c>
      <c r="B11" s="4">
        <f>B9</f>
        <v>3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0.11470275862068965</v>
      </c>
      <c r="H11" s="4">
        <v>1</v>
      </c>
      <c r="I11" s="4">
        <f>I9</f>
        <v>0.10875</v>
      </c>
      <c r="J11" s="4">
        <f t="shared" si="1"/>
        <v>1.2473925E-2</v>
      </c>
    </row>
    <row r="12" spans="1:10" ht="15.75">
      <c r="A12" s="2" t="s">
        <v>10</v>
      </c>
      <c r="B12" s="4">
        <v>8.3625170999999998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>(((B12-C12)*(F12-E12))/(D12-C12))+E12</f>
        <v>3.130936364965517E-3</v>
      </c>
      <c r="H12" s="4">
        <v>0.54500000000000004</v>
      </c>
      <c r="I12" s="4">
        <v>0.91374999999999995</v>
      </c>
      <c r="J12" s="4">
        <f t="shared" si="1"/>
        <v>1.5591867414005464E-3</v>
      </c>
    </row>
    <row r="13" spans="1:10" ht="15.75">
      <c r="A13" s="2" t="s">
        <v>10</v>
      </c>
      <c r="B13" s="4">
        <f>B12</f>
        <v>8.3625170999999998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3.130936364965517E-3</v>
      </c>
      <c r="H13" s="4">
        <v>0.54500000000000004</v>
      </c>
      <c r="I13" s="4">
        <f>I12</f>
        <v>0.91374999999999995</v>
      </c>
      <c r="J13" s="4">
        <f t="shared" si="1"/>
        <v>1.5591867414005464E-3</v>
      </c>
    </row>
    <row r="14" spans="1:10" ht="15.75">
      <c r="A14" s="2" t="s">
        <v>10</v>
      </c>
      <c r="B14" s="4">
        <f>B12</f>
        <v>8.3625170999999998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3.130936364965517E-3</v>
      </c>
      <c r="H14" s="4">
        <v>0.54500000000000004</v>
      </c>
      <c r="I14" s="4">
        <f>I12</f>
        <v>0.91374999999999995</v>
      </c>
      <c r="J14" s="4">
        <f t="shared" si="1"/>
        <v>1.5591867414005464E-3</v>
      </c>
    </row>
    <row r="15" spans="1:10" ht="15.75">
      <c r="A15" s="2" t="s">
        <v>10</v>
      </c>
      <c r="B15" s="4">
        <f>B12</f>
        <v>8.3625170999999998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3.130936364965517E-3</v>
      </c>
      <c r="H15" s="4">
        <v>0.5</v>
      </c>
      <c r="I15" s="4">
        <f>I12</f>
        <v>0.91374999999999995</v>
      </c>
      <c r="J15" s="4">
        <f t="shared" si="1"/>
        <v>1.4304465517436206E-3</v>
      </c>
    </row>
    <row r="16" spans="1:10" ht="15.75">
      <c r="A16" s="2" t="s">
        <v>10</v>
      </c>
      <c r="B16" s="4">
        <f>B12</f>
        <v>8.3625170999999998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>(((B16-C16)*(F16-E16))/(D16-C16))+E16</f>
        <v>3.130936364965517E-3</v>
      </c>
      <c r="H16" s="4">
        <v>0.5</v>
      </c>
      <c r="I16" s="4">
        <f>I12</f>
        <v>0.91374999999999995</v>
      </c>
      <c r="J16" s="4">
        <f t="shared" si="1"/>
        <v>1.4304465517436206E-3</v>
      </c>
    </row>
    <row r="17" spans="1:10" ht="15.75">
      <c r="A17" s="6" t="s">
        <v>11</v>
      </c>
      <c r="B17" s="4">
        <f>B12</f>
        <v>8.3625170999999998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0.13260636256606895</v>
      </c>
      <c r="H17" s="4">
        <v>0.41499999999999998</v>
      </c>
      <c r="I17" s="4">
        <f>I12</f>
        <v>0.91374999999999995</v>
      </c>
      <c r="J17" s="4">
        <f t="shared" si="1"/>
        <v>5.028516147481938E-2</v>
      </c>
    </row>
    <row r="18" spans="1:10" ht="15.75">
      <c r="A18" s="6" t="s">
        <v>11</v>
      </c>
      <c r="B18" s="4">
        <f>B12</f>
        <v>8.3625170999999998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0.13260636256606895</v>
      </c>
      <c r="H18" s="4">
        <v>0.41499999999999998</v>
      </c>
      <c r="I18" s="4">
        <f>I12</f>
        <v>0.91374999999999995</v>
      </c>
      <c r="J18" s="4">
        <f t="shared" si="1"/>
        <v>5.028516147481938E-2</v>
      </c>
    </row>
    <row r="19" spans="1:10" ht="15.75">
      <c r="A19" s="2" t="s">
        <v>10</v>
      </c>
      <c r="B19" s="4">
        <v>8.4171704690000002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3.1479731393020687E-3</v>
      </c>
      <c r="H19" s="4">
        <v>0.54500000000000004</v>
      </c>
      <c r="I19" s="4">
        <v>1.0337499999999999</v>
      </c>
      <c r="J19" s="4">
        <f t="shared" si="1"/>
        <v>1.7735483918506648E-3</v>
      </c>
    </row>
    <row r="20" spans="1:10" ht="15.75">
      <c r="A20" s="2" t="s">
        <v>10</v>
      </c>
      <c r="B20" s="4">
        <f>B19</f>
        <v>8.4171704690000002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3.1479731393020687E-3</v>
      </c>
      <c r="H20" s="4">
        <v>0.54500000000000004</v>
      </c>
      <c r="I20" s="4">
        <f>I19</f>
        <v>1.0337499999999999</v>
      </c>
      <c r="J20" s="4">
        <f t="shared" si="1"/>
        <v>1.7735483918506648E-3</v>
      </c>
    </row>
    <row r="21" spans="1:10" ht="15.75" customHeight="1">
      <c r="A21" s="2" t="s">
        <v>10</v>
      </c>
      <c r="B21" s="4">
        <f>B19</f>
        <v>8.4171704690000002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3.1479731393020687E-3</v>
      </c>
      <c r="H21" s="4">
        <v>0.54500000000000004</v>
      </c>
      <c r="I21" s="4">
        <f>I19</f>
        <v>1.0337499999999999</v>
      </c>
      <c r="J21" s="4">
        <f t="shared" si="1"/>
        <v>1.7735483918506648E-3</v>
      </c>
    </row>
    <row r="22" spans="1:10" ht="15.75" customHeight="1">
      <c r="A22" s="2" t="s">
        <v>10</v>
      </c>
      <c r="B22" s="4">
        <f>B19</f>
        <v>8.4171704690000002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3.1479731393020687E-3</v>
      </c>
      <c r="H22" s="4">
        <v>0.54500000000000004</v>
      </c>
      <c r="I22" s="4">
        <f>I19</f>
        <v>1.0337499999999999</v>
      </c>
      <c r="J22" s="4">
        <f t="shared" si="1"/>
        <v>1.7735483918506648E-3</v>
      </c>
    </row>
    <row r="23" spans="1:10" ht="15.75" customHeight="1">
      <c r="A23" s="2" t="s">
        <v>10</v>
      </c>
      <c r="B23" s="4">
        <f>B19</f>
        <v>8.4171704690000002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3.1479731393020687E-3</v>
      </c>
      <c r="H23" s="4">
        <v>0.5</v>
      </c>
      <c r="I23" s="4">
        <f>I19</f>
        <v>1.0337499999999999</v>
      </c>
      <c r="J23" s="4">
        <f t="shared" si="1"/>
        <v>1.6271086163767566E-3</v>
      </c>
    </row>
    <row r="24" spans="1:10" ht="15.75" customHeight="1">
      <c r="A24" s="2" t="s">
        <v>10</v>
      </c>
      <c r="B24" s="4">
        <f>B19</f>
        <v>8.4171704690000002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3.1479731393020687E-3</v>
      </c>
      <c r="H24" s="4">
        <v>0.5</v>
      </c>
      <c r="I24" s="4">
        <f>I19</f>
        <v>1.0337499999999999</v>
      </c>
      <c r="J24" s="4">
        <f t="shared" si="1"/>
        <v>1.6271086163767566E-3</v>
      </c>
    </row>
    <row r="25" spans="1:10" ht="15.75" customHeight="1">
      <c r="A25" s="6" t="s">
        <v>11</v>
      </c>
      <c r="B25" s="4">
        <f>B19</f>
        <v>8.4171704690000002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0.13332431937483585</v>
      </c>
      <c r="H25" s="4">
        <v>0.41499999999999998</v>
      </c>
      <c r="I25" s="4">
        <f>I19</f>
        <v>1.0337499999999999</v>
      </c>
      <c r="J25" s="4">
        <f t="shared" si="1"/>
        <v>5.7196966288800666E-2</v>
      </c>
    </row>
    <row r="26" spans="1:10" ht="15.75" customHeight="1">
      <c r="A26" s="6" t="s">
        <v>11</v>
      </c>
      <c r="B26" s="4">
        <f>B19</f>
        <v>8.4171704690000002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0.13332431937483585</v>
      </c>
      <c r="H26" s="4">
        <v>0.41499999999999998</v>
      </c>
      <c r="I26" s="4">
        <f>I19</f>
        <v>1.0337499999999999</v>
      </c>
      <c r="J26" s="4">
        <f t="shared" si="1"/>
        <v>5.7196966288800666E-2</v>
      </c>
    </row>
    <row r="27" spans="1:10" ht="15.75" customHeight="1">
      <c r="A27" s="7" t="s">
        <v>12</v>
      </c>
      <c r="B27" s="4">
        <v>3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0.11470275862068965</v>
      </c>
      <c r="H27" s="4">
        <v>1</v>
      </c>
      <c r="I27" s="4">
        <v>0.1075</v>
      </c>
      <c r="J27" s="4">
        <f t="shared" si="1"/>
        <v>1.2330546551724138E-2</v>
      </c>
    </row>
    <row r="28" spans="1:10" ht="15.75" customHeight="1">
      <c r="A28" s="7" t="s">
        <v>12</v>
      </c>
      <c r="B28" s="4">
        <f>B27</f>
        <v>3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0.11470275862068965</v>
      </c>
      <c r="H28" s="4">
        <v>1</v>
      </c>
      <c r="I28" s="4">
        <f>I27</f>
        <v>0.1075</v>
      </c>
      <c r="J28" s="4">
        <f t="shared" si="1"/>
        <v>1.2330546551724138E-2</v>
      </c>
    </row>
    <row r="29" spans="1:10" ht="15.75" customHeight="1">
      <c r="A29" s="7" t="s">
        <v>12</v>
      </c>
      <c r="B29" s="4">
        <f>B27</f>
        <v>3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0.11470275862068965</v>
      </c>
      <c r="H29" s="4">
        <v>1</v>
      </c>
      <c r="I29" s="4">
        <f>I27</f>
        <v>0.1075</v>
      </c>
      <c r="J29" s="4">
        <f t="shared" si="1"/>
        <v>1.2330546551724138E-2</v>
      </c>
    </row>
    <row r="30" spans="1:10" ht="15.75" customHeight="1">
      <c r="A30" s="7" t="s">
        <v>12</v>
      </c>
      <c r="B30" s="4">
        <f>B27</f>
        <v>3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0.11470275862068965</v>
      </c>
      <c r="H30" s="4">
        <v>1</v>
      </c>
      <c r="I30" s="4">
        <f>I27</f>
        <v>0.1075</v>
      </c>
      <c r="J30" s="4">
        <f t="shared" si="1"/>
        <v>1.2330546551724138E-2</v>
      </c>
    </row>
    <row r="31" spans="1:10" ht="15.75" customHeight="1">
      <c r="A31" s="7" t="s">
        <v>12</v>
      </c>
      <c r="B31" s="4">
        <f>B27</f>
        <v>3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0.11470275862068965</v>
      </c>
      <c r="H31" s="4">
        <v>1</v>
      </c>
      <c r="I31" s="4">
        <f>I27</f>
        <v>0.1075</v>
      </c>
      <c r="J31" s="4">
        <f t="shared" si="1"/>
        <v>1.2330546551724138E-2</v>
      </c>
    </row>
    <row r="32" spans="1:10" ht="15.75" customHeight="1">
      <c r="A32" s="7" t="s">
        <v>12</v>
      </c>
      <c r="B32" s="4">
        <f>B27</f>
        <v>3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0.11470275862068965</v>
      </c>
      <c r="H32" s="4">
        <v>1.5</v>
      </c>
      <c r="I32" s="4">
        <f>I27</f>
        <v>0.1075</v>
      </c>
      <c r="J32" s="4">
        <f t="shared" si="1"/>
        <v>1.8495819827586205E-2</v>
      </c>
    </row>
    <row r="33" spans="1:10" ht="15.75" customHeight="1">
      <c r="A33" s="2" t="s">
        <v>10</v>
      </c>
      <c r="B33" s="4">
        <v>8.3551912569999995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3.1286527228717238E-3</v>
      </c>
      <c r="H33" s="4">
        <v>0.54500000000000004</v>
      </c>
      <c r="I33" s="4">
        <v>0.91500000000000004</v>
      </c>
      <c r="J33" s="4">
        <f t="shared" si="1"/>
        <v>1.560180896578057E-3</v>
      </c>
    </row>
    <row r="34" spans="1:10" ht="15.75" customHeight="1">
      <c r="A34" s="2" t="s">
        <v>10</v>
      </c>
      <c r="B34" s="4">
        <f>B33</f>
        <v>8.3551912569999995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3.1286527228717238E-3</v>
      </c>
      <c r="H34" s="4">
        <v>0.54500000000000004</v>
      </c>
      <c r="I34" s="4">
        <f>I33</f>
        <v>0.91500000000000004</v>
      </c>
      <c r="J34" s="4">
        <f t="shared" si="1"/>
        <v>1.560180896578057E-3</v>
      </c>
    </row>
    <row r="35" spans="1:10" ht="15.75" customHeight="1">
      <c r="A35" s="2" t="s">
        <v>10</v>
      </c>
      <c r="B35" s="4">
        <f>B33</f>
        <v>8.3551912569999995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3.1286527228717238E-3</v>
      </c>
      <c r="H35" s="4">
        <v>0.54500000000000004</v>
      </c>
      <c r="I35" s="4">
        <f>I33</f>
        <v>0.91500000000000004</v>
      </c>
      <c r="J35" s="4">
        <f t="shared" si="1"/>
        <v>1.560180896578057E-3</v>
      </c>
    </row>
    <row r="36" spans="1:10" ht="15.75" customHeight="1">
      <c r="A36" s="2" t="s">
        <v>10</v>
      </c>
      <c r="B36" s="4">
        <f>B33</f>
        <v>8.3551912569999995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3.1286527228717238E-3</v>
      </c>
      <c r="H36" s="4">
        <v>0.54500000000000004</v>
      </c>
      <c r="I36" s="4">
        <f>I33</f>
        <v>0.91500000000000004</v>
      </c>
      <c r="J36" s="4">
        <f t="shared" si="1"/>
        <v>1.560180896578057E-3</v>
      </c>
    </row>
    <row r="37" spans="1:10" ht="15.75" customHeight="1">
      <c r="A37" s="2" t="s">
        <v>10</v>
      </c>
      <c r="B37" s="4">
        <f>B33</f>
        <v>8.3551912569999995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3.1286527228717238E-3</v>
      </c>
      <c r="H37" s="4">
        <v>0.5</v>
      </c>
      <c r="I37" s="4">
        <f>I33</f>
        <v>0.91500000000000004</v>
      </c>
      <c r="J37" s="4">
        <f t="shared" si="1"/>
        <v>1.4313586207138137E-3</v>
      </c>
    </row>
    <row r="38" spans="1:10" ht="15.75" customHeight="1">
      <c r="A38" s="2" t="s">
        <v>10</v>
      </c>
      <c r="B38" s="4">
        <f>B33</f>
        <v>8.3551912569999995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3.1286527228717238E-3</v>
      </c>
      <c r="H38" s="4">
        <v>0.5</v>
      </c>
      <c r="I38" s="4">
        <f>I33</f>
        <v>0.91500000000000004</v>
      </c>
      <c r="J38" s="4">
        <f t="shared" si="1"/>
        <v>1.4313586207138137E-3</v>
      </c>
    </row>
    <row r="39" spans="1:10" ht="15.75" customHeight="1">
      <c r="A39" s="6" t="s">
        <v>11</v>
      </c>
      <c r="B39" s="4">
        <f>B33</f>
        <v>8.3551912569999995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0.13251012625057651</v>
      </c>
      <c r="H39" s="4">
        <v>0.41499999999999998</v>
      </c>
      <c r="I39" s="4">
        <f>I33</f>
        <v>0.91500000000000004</v>
      </c>
      <c r="J39" s="4">
        <f t="shared" si="1"/>
        <v>5.0317407690500165E-2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H7+H8+H17+H18+H25+H26+H39</f>
        <v>2.9049999999999998</v>
      </c>
      <c r="I41" s="8"/>
      <c r="J41" s="8">
        <f>J7+J8+J17+J18+J25+J26+J39</f>
        <v>0.36610995588681494</v>
      </c>
    </row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opLeftCell="A29" workbookViewId="0">
      <selection activeCell="H42" sqref="H42"/>
    </sheetView>
  </sheetViews>
  <sheetFormatPr defaultColWidth="12.625" defaultRowHeight="15" customHeight="1"/>
  <cols>
    <col min="1" max="1" width="13.125" customWidth="1"/>
    <col min="2" max="2" width="16.375" customWidth="1"/>
    <col min="3" max="3" width="17.5" customWidth="1"/>
    <col min="4" max="4" width="14.25" customWidth="1"/>
    <col min="5" max="5" width="20.625" customWidth="1"/>
    <col min="6" max="6" width="21.5" customWidth="1"/>
    <col min="7" max="7" width="14.625" customWidth="1"/>
    <col min="8" max="8" width="11.625" customWidth="1"/>
    <col min="9" max="9" width="10.375" customWidth="1"/>
    <col min="10" max="10" width="12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6.3734939759999998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2.5109098463117242E-3</v>
      </c>
      <c r="H2" s="4">
        <v>0.54500000000000004</v>
      </c>
      <c r="I2" s="4">
        <v>0.20749999999999999</v>
      </c>
      <c r="J2" s="4">
        <f t="shared" ref="J2:J39" si="1">G2*H2*I2</f>
        <v>2.8395251724477709E-4</v>
      </c>
    </row>
    <row r="3" spans="1:10" ht="15.75">
      <c r="A3" s="2" t="s">
        <v>10</v>
      </c>
      <c r="B3" s="4">
        <v>6.313609467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2.4922423993682758E-3</v>
      </c>
      <c r="H3" s="4">
        <v>0.54500000000000004</v>
      </c>
      <c r="I3" s="4">
        <v>0.21124999999999999</v>
      </c>
      <c r="J3" s="4">
        <f t="shared" si="1"/>
        <v>2.8693498274226883E-4</v>
      </c>
    </row>
    <row r="4" spans="1:10" ht="15.75">
      <c r="A4" s="2" t="s">
        <v>10</v>
      </c>
      <c r="B4" s="4">
        <f>B2</f>
        <v>6.3734939759999998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2.5109098463117242E-3</v>
      </c>
      <c r="H4" s="4">
        <v>0.54500000000000004</v>
      </c>
      <c r="I4" s="4">
        <f>I2</f>
        <v>0.20749999999999999</v>
      </c>
      <c r="J4" s="4">
        <f t="shared" si="1"/>
        <v>2.8395251724477709E-4</v>
      </c>
    </row>
    <row r="5" spans="1:10" ht="15.75">
      <c r="A5" s="2" t="s">
        <v>10</v>
      </c>
      <c r="B5" s="30">
        <v>5.7837837839999997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2.3270829450813793E-3</v>
      </c>
      <c r="H5" s="4">
        <v>0.54500000000000004</v>
      </c>
      <c r="I5" s="4">
        <v>0.23125000000000001</v>
      </c>
      <c r="J5" s="4">
        <f t="shared" si="1"/>
        <v>2.9328517242228766E-4</v>
      </c>
    </row>
    <row r="6" spans="1:10" ht="15.75">
      <c r="A6" s="2" t="s">
        <v>10</v>
      </c>
      <c r="B6" s="4">
        <v>5.7675675679999996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2.3220279591282759E-3</v>
      </c>
      <c r="H6" s="4">
        <v>0.5</v>
      </c>
      <c r="I6" s="4">
        <f>I5</f>
        <v>0.23125000000000001</v>
      </c>
      <c r="J6" s="4">
        <f t="shared" si="1"/>
        <v>2.6848448277420694E-4</v>
      </c>
    </row>
    <row r="7" spans="1:10" ht="15.75">
      <c r="A7" s="6" t="s">
        <v>11</v>
      </c>
      <c r="B7" s="30">
        <f>B5</f>
        <v>5.7837837839999997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9.8730698977677223E-2</v>
      </c>
      <c r="H7" s="4">
        <v>0.41499999999999998</v>
      </c>
      <c r="I7" s="4">
        <f>I5</f>
        <v>0.23125000000000001</v>
      </c>
      <c r="J7" s="4">
        <f t="shared" si="1"/>
        <v>9.4750617675139603E-3</v>
      </c>
    </row>
    <row r="8" spans="1:10" ht="15.75">
      <c r="A8" s="6" t="s">
        <v>11</v>
      </c>
      <c r="B8" s="4">
        <f>B6</f>
        <v>5.7675675679999996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9.8517673817423435E-2</v>
      </c>
      <c r="H8" s="4">
        <v>0.41499999999999998</v>
      </c>
      <c r="I8" s="4">
        <f>I5</f>
        <v>0.23125000000000001</v>
      </c>
      <c r="J8" s="4">
        <f t="shared" si="1"/>
        <v>9.4546180091658553E-3</v>
      </c>
    </row>
    <row r="9" spans="1:10" ht="15.75">
      <c r="A9" s="7" t="s">
        <v>12</v>
      </c>
      <c r="B9" s="4">
        <v>3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0.11470275862068965</v>
      </c>
      <c r="H9" s="4">
        <v>1</v>
      </c>
      <c r="I9" s="4">
        <v>7.0000000000000007E-2</v>
      </c>
      <c r="J9" s="4">
        <f t="shared" si="1"/>
        <v>8.0291931034482764E-3</v>
      </c>
    </row>
    <row r="10" spans="1:10" ht="15.75">
      <c r="A10" s="7" t="s">
        <v>13</v>
      </c>
      <c r="B10" s="4">
        <f>B9</f>
        <v>3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0.11470275862068965</v>
      </c>
      <c r="H10" s="4">
        <v>1.5</v>
      </c>
      <c r="I10" s="4">
        <v>7.3749999999999996E-2</v>
      </c>
      <c r="J10" s="4">
        <f t="shared" si="1"/>
        <v>1.2688992672413791E-2</v>
      </c>
    </row>
    <row r="11" spans="1:10" ht="15.75">
      <c r="A11" s="7" t="s">
        <v>12</v>
      </c>
      <c r="B11" s="5">
        <f>B9</f>
        <v>3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0.11470275862068965</v>
      </c>
      <c r="H11" s="4">
        <v>1</v>
      </c>
      <c r="I11" s="4">
        <v>7.4999999999999997E-2</v>
      </c>
      <c r="J11" s="4">
        <f t="shared" si="1"/>
        <v>8.6027068965517234E-3</v>
      </c>
    </row>
    <row r="12" spans="1:10" ht="15.75">
      <c r="A12" s="2" t="s">
        <v>10</v>
      </c>
      <c r="B12" s="4">
        <v>6.3532934130000003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2.5046128432248274E-3</v>
      </c>
      <c r="H12" s="4">
        <v>0.54500000000000004</v>
      </c>
      <c r="I12" s="4">
        <v>0.20874999999999999</v>
      </c>
      <c r="J12" s="4">
        <f t="shared" si="1"/>
        <v>2.8494667240763462E-4</v>
      </c>
    </row>
    <row r="13" spans="1:10" ht="15.75">
      <c r="A13" s="2" t="s">
        <v>10</v>
      </c>
      <c r="B13" s="4">
        <v>6.3734939759999998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2.5109098463117242E-3</v>
      </c>
      <c r="H13" s="4">
        <v>0.54500000000000004</v>
      </c>
      <c r="I13" s="4">
        <v>0.20749999999999999</v>
      </c>
      <c r="J13" s="4">
        <f t="shared" si="1"/>
        <v>2.8395251724477709E-4</v>
      </c>
    </row>
    <row r="14" spans="1:10" ht="15.75">
      <c r="A14" s="2" t="s">
        <v>10</v>
      </c>
      <c r="B14" s="4">
        <f>B13</f>
        <v>6.3734939759999998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2.5109098463117242E-3</v>
      </c>
      <c r="H14" s="4">
        <v>0.54500000000000004</v>
      </c>
      <c r="I14" s="4">
        <f>I13</f>
        <v>0.20749999999999999</v>
      </c>
      <c r="J14" s="4">
        <f t="shared" si="1"/>
        <v>2.8395251724477709E-4</v>
      </c>
    </row>
    <row r="15" spans="1:10" ht="15.75">
      <c r="A15" s="2" t="s">
        <v>10</v>
      </c>
      <c r="B15" s="4">
        <v>6.1460674160000002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2.4400154979531035E-3</v>
      </c>
      <c r="H15" s="4">
        <v>0.5</v>
      </c>
      <c r="I15" s="4">
        <v>0.2225</v>
      </c>
      <c r="J15" s="4">
        <f t="shared" si="1"/>
        <v>2.7145172414728275E-4</v>
      </c>
    </row>
    <row r="16" spans="1:10" ht="15.75">
      <c r="A16" s="2" t="s">
        <v>10</v>
      </c>
      <c r="B16" s="4">
        <f>B15</f>
        <v>6.1460674160000002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2.4400154979531035E-3</v>
      </c>
      <c r="H16" s="4">
        <v>0.5</v>
      </c>
      <c r="I16" s="4">
        <f>I15</f>
        <v>0.2225</v>
      </c>
      <c r="J16" s="4">
        <f t="shared" si="1"/>
        <v>2.7145172414728275E-4</v>
      </c>
    </row>
    <row r="17" spans="1:10" ht="15.75">
      <c r="A17" s="6" t="s">
        <v>11</v>
      </c>
      <c r="B17" s="4">
        <f>B15</f>
        <v>6.1460674160000002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0.10348985664825379</v>
      </c>
      <c r="H17" s="4">
        <v>0.41499999999999998</v>
      </c>
      <c r="I17" s="4">
        <f>I15</f>
        <v>0.2225</v>
      </c>
      <c r="J17" s="4">
        <f t="shared" si="1"/>
        <v>9.5559946382581338E-3</v>
      </c>
    </row>
    <row r="18" spans="1:10" ht="15.75">
      <c r="A18" s="6" t="s">
        <v>11</v>
      </c>
      <c r="B18" s="4">
        <f>B15</f>
        <v>6.1460674160000002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0.10348985664825379</v>
      </c>
      <c r="H18" s="4">
        <v>0.41499999999999998</v>
      </c>
      <c r="I18" s="4">
        <f>I15</f>
        <v>0.2225</v>
      </c>
      <c r="J18" s="4">
        <f t="shared" si="1"/>
        <v>9.5559946382581338E-3</v>
      </c>
    </row>
    <row r="19" spans="1:10" ht="15.75">
      <c r="A19" s="2" t="s">
        <v>10</v>
      </c>
      <c r="B19" s="4">
        <v>6.2748538009999999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2.4801613227944828E-3</v>
      </c>
      <c r="H19" s="4">
        <v>0.54500000000000004</v>
      </c>
      <c r="I19" s="4">
        <v>0.21375</v>
      </c>
      <c r="J19" s="4">
        <f t="shared" si="1"/>
        <v>2.8892329309728983E-4</v>
      </c>
    </row>
    <row r="20" spans="1:10" ht="15.75">
      <c r="A20" s="2" t="s">
        <v>10</v>
      </c>
      <c r="B20" s="4">
        <v>6.3333333329999997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2.4983908044937928E-3</v>
      </c>
      <c r="H20" s="4">
        <v>0.54500000000000004</v>
      </c>
      <c r="I20" s="4">
        <v>0.21</v>
      </c>
      <c r="J20" s="4">
        <f t="shared" si="1"/>
        <v>2.8594082757431457E-4</v>
      </c>
    </row>
    <row r="21" spans="1:10" ht="15.75" customHeight="1">
      <c r="A21" s="2" t="s">
        <v>10</v>
      </c>
      <c r="B21" s="4">
        <f>B19</f>
        <v>6.2748538009999999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2.4801613227944828E-3</v>
      </c>
      <c r="H21" s="4">
        <v>0.54500000000000004</v>
      </c>
      <c r="I21" s="4">
        <f>I19</f>
        <v>0.21375</v>
      </c>
      <c r="J21" s="4">
        <f t="shared" si="1"/>
        <v>2.8892329309728983E-4</v>
      </c>
    </row>
    <row r="22" spans="1:10" ht="15.75" customHeight="1">
      <c r="A22" s="2" t="s">
        <v>10</v>
      </c>
      <c r="B22" s="4">
        <f>B19</f>
        <v>6.2748538009999999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2.4801613227944828E-3</v>
      </c>
      <c r="H22" s="4">
        <v>0.54500000000000004</v>
      </c>
      <c r="I22" s="4">
        <f>I19</f>
        <v>0.21375</v>
      </c>
      <c r="J22" s="4">
        <f t="shared" si="1"/>
        <v>2.8892329309728983E-4</v>
      </c>
    </row>
    <row r="23" spans="1:10" ht="15.75" customHeight="1">
      <c r="A23" s="2" t="s">
        <v>10</v>
      </c>
      <c r="B23" s="4">
        <f>B20</f>
        <v>6.3333333329999997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2.4983908044937928E-3</v>
      </c>
      <c r="H23" s="4">
        <v>0.5</v>
      </c>
      <c r="I23" s="4">
        <f>I20</f>
        <v>0.21</v>
      </c>
      <c r="J23" s="4">
        <f t="shared" si="1"/>
        <v>2.6233103447184826E-4</v>
      </c>
    </row>
    <row r="24" spans="1:10" ht="15.75" customHeight="1">
      <c r="A24" s="2" t="s">
        <v>10</v>
      </c>
      <c r="B24" s="4">
        <v>6.2748538009999999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2.4801613227944828E-3</v>
      </c>
      <c r="H24" s="4">
        <v>0.5</v>
      </c>
      <c r="I24" s="4">
        <f>I19</f>
        <v>0.21375</v>
      </c>
      <c r="J24" s="4">
        <f t="shared" si="1"/>
        <v>2.6506724137366033E-4</v>
      </c>
    </row>
    <row r="25" spans="1:10" ht="15.75" customHeight="1">
      <c r="A25" s="6" t="s">
        <v>11</v>
      </c>
      <c r="B25" s="4">
        <f>B24</f>
        <v>6.2748538009999999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0.10518166565617101</v>
      </c>
      <c r="H25" s="4">
        <v>0.41499999999999998</v>
      </c>
      <c r="I25" s="4">
        <f>I19</f>
        <v>0.21375</v>
      </c>
      <c r="J25" s="4">
        <f t="shared" si="1"/>
        <v>9.3302711291127199E-3</v>
      </c>
    </row>
    <row r="26" spans="1:10" ht="15.75" customHeight="1">
      <c r="A26" s="6" t="s">
        <v>11</v>
      </c>
      <c r="B26" s="4">
        <f>B20</f>
        <v>6.3333333329999997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0.1059498850530924</v>
      </c>
      <c r="H26" s="4">
        <v>0.41499999999999998</v>
      </c>
      <c r="I26" s="4">
        <f>I23</f>
        <v>0.21</v>
      </c>
      <c r="J26" s="4">
        <f t="shared" si="1"/>
        <v>9.2335324823770021E-3</v>
      </c>
    </row>
    <row r="27" spans="1:10" ht="15.75" customHeight="1">
      <c r="A27" s="7" t="s">
        <v>12</v>
      </c>
      <c r="B27" s="4">
        <v>3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0.11470275862068965</v>
      </c>
      <c r="H27" s="4">
        <v>1</v>
      </c>
      <c r="I27" s="4">
        <v>7.2499999999999995E-2</v>
      </c>
      <c r="J27" s="4">
        <f t="shared" si="1"/>
        <v>8.315949999999999E-3</v>
      </c>
    </row>
    <row r="28" spans="1:10" ht="15.75" customHeight="1">
      <c r="A28" s="7" t="s">
        <v>12</v>
      </c>
      <c r="B28" s="4">
        <f>B27</f>
        <v>3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0.11470275862068965</v>
      </c>
      <c r="H28" s="4">
        <v>1</v>
      </c>
      <c r="I28" s="4">
        <v>7.3749999999999996E-2</v>
      </c>
      <c r="J28" s="4">
        <f t="shared" si="1"/>
        <v>8.4593284482758612E-3</v>
      </c>
    </row>
    <row r="29" spans="1:10" ht="15.75" customHeight="1">
      <c r="A29" s="7" t="s">
        <v>12</v>
      </c>
      <c r="B29" s="4">
        <f>B27</f>
        <v>3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0.11470275862068965</v>
      </c>
      <c r="H29" s="4">
        <v>1</v>
      </c>
      <c r="I29" s="4">
        <v>6.8750000000000006E-2</v>
      </c>
      <c r="J29" s="4">
        <f t="shared" si="1"/>
        <v>7.8858146551724143E-3</v>
      </c>
    </row>
    <row r="30" spans="1:10" ht="15.75" customHeight="1">
      <c r="A30" s="7" t="s">
        <v>12</v>
      </c>
      <c r="B30" s="4">
        <f>B27</f>
        <v>3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0.11470275862068965</v>
      </c>
      <c r="H30" s="4">
        <v>1</v>
      </c>
      <c r="I30" s="4">
        <f>I28</f>
        <v>7.3749999999999996E-2</v>
      </c>
      <c r="J30" s="4">
        <f t="shared" si="1"/>
        <v>8.4593284482758612E-3</v>
      </c>
    </row>
    <row r="31" spans="1:10" ht="15.75" customHeight="1">
      <c r="A31" s="7" t="s">
        <v>12</v>
      </c>
      <c r="B31" s="4">
        <f>B27</f>
        <v>3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0.11470275862068965</v>
      </c>
      <c r="H31" s="4">
        <v>1</v>
      </c>
      <c r="I31" s="4">
        <v>7.7499999999999999E-2</v>
      </c>
      <c r="J31" s="4">
        <f t="shared" si="1"/>
        <v>8.8894637931034477E-3</v>
      </c>
    </row>
    <row r="32" spans="1:10" ht="15.75" customHeight="1">
      <c r="A32" s="7" t="s">
        <v>12</v>
      </c>
      <c r="B32" s="4">
        <f>B27</f>
        <v>3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0.11470275862068965</v>
      </c>
      <c r="H32" s="4">
        <v>1.5</v>
      </c>
      <c r="I32" s="4">
        <f>I28</f>
        <v>7.3749999999999996E-2</v>
      </c>
      <c r="J32" s="4">
        <f t="shared" si="1"/>
        <v>1.2688992672413791E-2</v>
      </c>
    </row>
    <row r="33" spans="1:10" ht="15.75" customHeight="1">
      <c r="A33" s="2" t="s">
        <v>10</v>
      </c>
      <c r="B33" s="4">
        <v>6.3333333329999997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2.4983908044937928E-3</v>
      </c>
      <c r="H33" s="4">
        <v>0.54500000000000004</v>
      </c>
      <c r="I33" s="4">
        <v>0.21</v>
      </c>
      <c r="J33" s="4">
        <f t="shared" si="1"/>
        <v>2.8594082757431457E-4</v>
      </c>
    </row>
    <row r="34" spans="1:10" ht="15.75" customHeight="1">
      <c r="A34" s="2" t="s">
        <v>10</v>
      </c>
      <c r="B34" s="4">
        <f>B33</f>
        <v>6.3333333329999997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2.4983908044937928E-3</v>
      </c>
      <c r="H34" s="4">
        <v>0.54500000000000004</v>
      </c>
      <c r="I34" s="4">
        <f>I33</f>
        <v>0.21</v>
      </c>
      <c r="J34" s="4">
        <f t="shared" si="1"/>
        <v>2.8594082757431457E-4</v>
      </c>
    </row>
    <row r="35" spans="1:10" ht="15.75" customHeight="1">
      <c r="A35" s="2" t="s">
        <v>10</v>
      </c>
      <c r="B35" s="4">
        <v>6.414634146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2.5237342303393103E-3</v>
      </c>
      <c r="H35" s="4">
        <v>0.54500000000000004</v>
      </c>
      <c r="I35" s="4">
        <v>0.20499999999999999</v>
      </c>
      <c r="J35" s="4">
        <f t="shared" si="1"/>
        <v>2.8196420688465947E-4</v>
      </c>
    </row>
    <row r="36" spans="1:10" ht="15.75" customHeight="1">
      <c r="A36" s="2" t="s">
        <v>10</v>
      </c>
      <c r="B36" s="4">
        <v>6.1111111109999996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2.4291187739117238E-3</v>
      </c>
      <c r="H36" s="4">
        <v>0.54500000000000004</v>
      </c>
      <c r="I36" s="4">
        <v>0.22500000000000001</v>
      </c>
      <c r="J36" s="4">
        <f t="shared" si="1"/>
        <v>2.9787068965092517E-4</v>
      </c>
    </row>
    <row r="37" spans="1:10" ht="15.75" customHeight="1">
      <c r="A37" s="2" t="s">
        <v>10</v>
      </c>
      <c r="B37" s="4">
        <f>B36</f>
        <v>6.1111111109999996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2.4291187739117238E-3</v>
      </c>
      <c r="H37" s="4">
        <v>0.5</v>
      </c>
      <c r="I37" s="4">
        <f>I36</f>
        <v>0.22500000000000001</v>
      </c>
      <c r="J37" s="4">
        <f t="shared" si="1"/>
        <v>2.7327586206506892E-4</v>
      </c>
    </row>
    <row r="38" spans="1:10" ht="15.75" customHeight="1">
      <c r="A38" s="2" t="s">
        <v>10</v>
      </c>
      <c r="B38" s="4">
        <f>B36</f>
        <v>6.1111111109999996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2.4291187739117238E-3</v>
      </c>
      <c r="H38" s="4">
        <v>0.5</v>
      </c>
      <c r="I38" s="4">
        <f>I36</f>
        <v>0.22500000000000001</v>
      </c>
      <c r="J38" s="4">
        <f t="shared" si="1"/>
        <v>2.7327586206506892E-4</v>
      </c>
    </row>
    <row r="39" spans="1:10" ht="15.75" customHeight="1">
      <c r="A39" s="6" t="s">
        <v>11</v>
      </c>
      <c r="B39" s="4">
        <f>B36</f>
        <v>6.1111111109999996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0.10303065133953654</v>
      </c>
      <c r="H39" s="4">
        <v>0.41499999999999998</v>
      </c>
      <c r="I39" s="4">
        <f>I36</f>
        <v>0.22500000000000001</v>
      </c>
      <c r="J39" s="4">
        <f t="shared" si="1"/>
        <v>9.6204870688292241E-3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H7+H8+H17+H18+H25+H26+H39</f>
        <v>2.9049999999999998</v>
      </c>
      <c r="I41" s="8"/>
      <c r="J41" s="8">
        <f>J7+J8+J17+J18+J25+J26+J39</f>
        <v>6.6225959733515027E-2</v>
      </c>
    </row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opLeftCell="A29" workbookViewId="0">
      <selection activeCell="H42" sqref="H42"/>
    </sheetView>
  </sheetViews>
  <sheetFormatPr defaultColWidth="12.625" defaultRowHeight="15" customHeight="1"/>
  <cols>
    <col min="1" max="1" width="12.875" customWidth="1"/>
    <col min="2" max="2" width="16.625" customWidth="1"/>
    <col min="3" max="3" width="17.875" customWidth="1"/>
    <col min="4" max="4" width="13.875" customWidth="1"/>
    <col min="5" max="5" width="21.375" customWidth="1"/>
    <col min="6" max="6" width="21.25" customWidth="1"/>
    <col min="7" max="7" width="13.875" customWidth="1"/>
    <col min="8" max="8" width="12.875" customWidth="1"/>
    <col min="9" max="9" width="10.75" customWidth="1"/>
    <col min="10" max="10" width="12.87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1.5748299320000001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1.0150504339751724E-3</v>
      </c>
      <c r="H2" s="4">
        <v>0.54500000000000004</v>
      </c>
      <c r="I2" s="4">
        <v>0.91874999999999996</v>
      </c>
      <c r="J2" s="4">
        <f t="shared" ref="J2:J39" si="1">G2*H2*I2</f>
        <v>5.0825478448700582E-4</v>
      </c>
    </row>
    <row r="3" spans="1:10" ht="15.75">
      <c r="A3" s="2" t="s">
        <v>10</v>
      </c>
      <c r="B3" s="4">
        <v>1.5850340140000001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1.01823129264E-3</v>
      </c>
      <c r="H3" s="4">
        <v>0.54500000000000004</v>
      </c>
      <c r="I3" s="4">
        <f>I2</f>
        <v>0.91874999999999996</v>
      </c>
      <c r="J3" s="4">
        <f t="shared" si="1"/>
        <v>5.0984750006158493E-4</v>
      </c>
    </row>
    <row r="4" spans="1:10" ht="15.75">
      <c r="A4" s="2" t="s">
        <v>10</v>
      </c>
      <c r="B4" s="4">
        <f>B2</f>
        <v>1.5748299320000001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1.0150504339751724E-3</v>
      </c>
      <c r="H4" s="4">
        <v>0.54500000000000004</v>
      </c>
      <c r="I4" s="4">
        <f>I2</f>
        <v>0.91874999999999996</v>
      </c>
      <c r="J4" s="4">
        <f t="shared" si="1"/>
        <v>5.0825478448700582E-4</v>
      </c>
    </row>
    <row r="5" spans="1:10" ht="15.75">
      <c r="A5" s="2" t="s">
        <v>10</v>
      </c>
      <c r="B5" s="4">
        <v>2.673469388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1.3575228712937931E-3</v>
      </c>
      <c r="H5" s="4">
        <v>0.54500000000000004</v>
      </c>
      <c r="I5" s="4">
        <f>I2</f>
        <v>0.91874999999999996</v>
      </c>
      <c r="J5" s="4">
        <f t="shared" si="1"/>
        <v>6.7973715521063897E-4</v>
      </c>
    </row>
    <row r="6" spans="1:10" ht="15.75">
      <c r="A6" s="2" t="s">
        <v>10</v>
      </c>
      <c r="B6" s="4">
        <f>B5</f>
        <v>2.673469388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1.3575228712937931E-3</v>
      </c>
      <c r="H6" s="4">
        <v>0.5</v>
      </c>
      <c r="I6" s="4">
        <f>I2</f>
        <v>0.91874999999999996</v>
      </c>
      <c r="J6" s="4">
        <f t="shared" si="1"/>
        <v>6.2361206900058612E-4</v>
      </c>
    </row>
    <row r="7" spans="1:10" ht="15.75">
      <c r="A7" s="6" t="s">
        <v>11</v>
      </c>
      <c r="B7" s="4">
        <f>B5</f>
        <v>2.673469388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5.7871893036292407E-2</v>
      </c>
      <c r="H7" s="4">
        <v>0.41499999999999998</v>
      </c>
      <c r="I7" s="4">
        <f>I2</f>
        <v>0.91874999999999996</v>
      </c>
      <c r="J7" s="4">
        <f t="shared" si="1"/>
        <v>2.2065467716743864E-2</v>
      </c>
    </row>
    <row r="8" spans="1:10" ht="15.75">
      <c r="A8" s="6" t="s">
        <v>11</v>
      </c>
      <c r="B8" s="4">
        <f>B5</f>
        <v>2.673469388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5.7871893036292407E-2</v>
      </c>
      <c r="H8" s="4">
        <v>0.41499999999999998</v>
      </c>
      <c r="I8" s="4">
        <f>I2</f>
        <v>0.91874999999999996</v>
      </c>
      <c r="J8" s="4">
        <f t="shared" si="1"/>
        <v>2.2065467716743864E-2</v>
      </c>
    </row>
    <row r="9" spans="1:10" ht="15.75">
      <c r="A9" s="7" t="s">
        <v>12</v>
      </c>
      <c r="B9" s="4">
        <v>0.84482758599999996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6.2476242563357244E-2</v>
      </c>
      <c r="H9" s="4">
        <v>1</v>
      </c>
      <c r="I9" s="4">
        <v>0.10875</v>
      </c>
      <c r="J9" s="4">
        <f t="shared" si="1"/>
        <v>6.7942913787651001E-3</v>
      </c>
    </row>
    <row r="10" spans="1:10" ht="15.75">
      <c r="A10" s="7" t="s">
        <v>13</v>
      </c>
      <c r="B10" s="4">
        <v>0.93103448300000002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6.4565303216313111E-2</v>
      </c>
      <c r="H10" s="4">
        <v>1.5</v>
      </c>
      <c r="I10" s="4">
        <f>I9</f>
        <v>0.10875</v>
      </c>
      <c r="J10" s="4">
        <f t="shared" si="1"/>
        <v>1.0532215087161076E-2</v>
      </c>
    </row>
    <row r="11" spans="1:10" ht="15.75">
      <c r="A11" s="7" t="s">
        <v>12</v>
      </c>
      <c r="B11" s="4">
        <v>0.95977011499999998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6.5261656759220688E-2</v>
      </c>
      <c r="H11" s="4">
        <v>1</v>
      </c>
      <c r="I11" s="4">
        <f>I9</f>
        <v>0.10875</v>
      </c>
      <c r="J11" s="4">
        <f t="shared" si="1"/>
        <v>7.0972051725652499E-3</v>
      </c>
    </row>
    <row r="12" spans="1:10" ht="15.75">
      <c r="A12" s="2" t="s">
        <v>10</v>
      </c>
      <c r="B12" s="4">
        <v>1.594391245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1.0211481674068964E-3</v>
      </c>
      <c r="H12" s="4">
        <v>0.54500000000000004</v>
      </c>
      <c r="I12" s="4">
        <v>0.91374999999999995</v>
      </c>
      <c r="J12" s="4">
        <f t="shared" si="1"/>
        <v>5.0852540519258805E-4</v>
      </c>
    </row>
    <row r="13" spans="1:10" ht="15.75">
      <c r="A13" s="2" t="s">
        <v>10</v>
      </c>
      <c r="B13" s="4">
        <v>1.590971272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1.0200820792717242E-3</v>
      </c>
      <c r="H13" s="4">
        <v>0.54500000000000004</v>
      </c>
      <c r="I13" s="4">
        <f>I12</f>
        <v>0.91374999999999995</v>
      </c>
      <c r="J13" s="4">
        <f t="shared" si="1"/>
        <v>5.079944999643232E-4</v>
      </c>
    </row>
    <row r="14" spans="1:10" ht="15.75">
      <c r="A14" s="2" t="s">
        <v>10</v>
      </c>
      <c r="B14" s="4">
        <v>2.671682627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1.3569658947613793E-3</v>
      </c>
      <c r="H14" s="4">
        <v>0.54500000000000004</v>
      </c>
      <c r="I14" s="4">
        <f>I12</f>
        <v>0.91374999999999995</v>
      </c>
      <c r="J14" s="4">
        <f t="shared" si="1"/>
        <v>6.757605345543246E-4</v>
      </c>
    </row>
    <row r="15" spans="1:10" ht="15.75">
      <c r="A15" s="2" t="s">
        <v>10</v>
      </c>
      <c r="B15" s="4">
        <f>B14</f>
        <v>2.671682627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1.3569658947613793E-3</v>
      </c>
      <c r="H15" s="4">
        <v>0.5</v>
      </c>
      <c r="I15" s="4">
        <f>I12</f>
        <v>0.91374999999999995</v>
      </c>
      <c r="J15" s="4">
        <f t="shared" si="1"/>
        <v>6.1996379316910512E-4</v>
      </c>
    </row>
    <row r="16" spans="1:10" ht="15.75">
      <c r="A16" s="2" t="s">
        <v>10</v>
      </c>
      <c r="B16" s="4">
        <v>1.590971272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1.0200820792717242E-3</v>
      </c>
      <c r="H16" s="4">
        <v>0.5</v>
      </c>
      <c r="I16" s="4">
        <f>I12</f>
        <v>0.91374999999999995</v>
      </c>
      <c r="J16" s="4">
        <f t="shared" si="1"/>
        <v>4.6604999996726899E-4</v>
      </c>
    </row>
    <row r="17" spans="1:10" ht="15.75">
      <c r="A17" s="6" t="s">
        <v>11</v>
      </c>
      <c r="B17" s="4">
        <f>B14</f>
        <v>2.671682627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5.7848421157997237E-2</v>
      </c>
      <c r="H17" s="4">
        <v>0.41499999999999998</v>
      </c>
      <c r="I17" s="4">
        <f>I12</f>
        <v>0.91374999999999995</v>
      </c>
      <c r="J17" s="4">
        <f t="shared" si="1"/>
        <v>2.1936482855744788E-2</v>
      </c>
    </row>
    <row r="18" spans="1:10" ht="15.75">
      <c r="A18" s="6" t="s">
        <v>11</v>
      </c>
      <c r="B18" s="4">
        <f>B14</f>
        <v>2.671682627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5.7848421157997237E-2</v>
      </c>
      <c r="H18" s="4">
        <v>0.41499999999999998</v>
      </c>
      <c r="I18" s="4">
        <f>I12</f>
        <v>0.91374999999999995</v>
      </c>
      <c r="J18" s="4">
        <f t="shared" si="1"/>
        <v>2.1936482855744788E-2</v>
      </c>
    </row>
    <row r="19" spans="1:10" ht="15.75">
      <c r="A19" s="2" t="s">
        <v>10</v>
      </c>
      <c r="B19" s="4">
        <v>1.4643288999999999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9.8060459503448278E-4</v>
      </c>
      <c r="H19" s="4">
        <v>0.54500000000000004</v>
      </c>
      <c r="I19" s="4">
        <v>1.0337499999999999</v>
      </c>
      <c r="J19" s="4">
        <f t="shared" si="1"/>
        <v>5.5246650006370859E-4</v>
      </c>
    </row>
    <row r="20" spans="1:10" ht="15.75">
      <c r="A20" s="2" t="s">
        <v>10</v>
      </c>
      <c r="B20" s="4">
        <v>2.4195888750000001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1.2783821872413793E-3</v>
      </c>
      <c r="H20" s="4">
        <v>0.54500000000000004</v>
      </c>
      <c r="I20" s="4">
        <f>I19</f>
        <v>1.0337499999999999</v>
      </c>
      <c r="J20" s="4">
        <f t="shared" si="1"/>
        <v>7.2023253440312289E-4</v>
      </c>
    </row>
    <row r="21" spans="1:10" ht="15.75" customHeight="1">
      <c r="A21" s="2" t="s">
        <v>10</v>
      </c>
      <c r="B21" s="4">
        <f>B20</f>
        <v>2.4195888750000001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1.2783821872413793E-3</v>
      </c>
      <c r="H21" s="4">
        <v>0.54500000000000004</v>
      </c>
      <c r="I21" s="4">
        <f>I19</f>
        <v>1.0337499999999999</v>
      </c>
      <c r="J21" s="4">
        <f t="shared" si="1"/>
        <v>7.2023253440312289E-4</v>
      </c>
    </row>
    <row r="22" spans="1:10" ht="15.75" customHeight="1">
      <c r="A22" s="2" t="s">
        <v>10</v>
      </c>
      <c r="B22" s="4">
        <f>B20</f>
        <v>2.4195888750000001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1.2783821872413793E-3</v>
      </c>
      <c r="H22" s="4">
        <v>0.54500000000000004</v>
      </c>
      <c r="I22" s="4">
        <f>I19</f>
        <v>1.0337499999999999</v>
      </c>
      <c r="J22" s="4">
        <f t="shared" si="1"/>
        <v>7.2023253440312289E-4</v>
      </c>
    </row>
    <row r="23" spans="1:10" ht="15.75" customHeight="1">
      <c r="A23" s="2" t="s">
        <v>10</v>
      </c>
      <c r="B23" s="4">
        <f>B20</f>
        <v>2.4195888750000001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1.2783821872413793E-3</v>
      </c>
      <c r="H23" s="4">
        <v>0.5</v>
      </c>
      <c r="I23" s="4">
        <f>I19</f>
        <v>1.0337499999999999</v>
      </c>
      <c r="J23" s="4">
        <f t="shared" si="1"/>
        <v>6.6076379303038786E-4</v>
      </c>
    </row>
    <row r="24" spans="1:10" ht="15.75" customHeight="1">
      <c r="A24" s="2" t="s">
        <v>10</v>
      </c>
      <c r="B24" s="4">
        <f>B19</f>
        <v>1.4643288999999999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9.8060459503448278E-4</v>
      </c>
      <c r="H24" s="4">
        <v>0.5</v>
      </c>
      <c r="I24" s="4">
        <f>I19</f>
        <v>1.0337499999999999</v>
      </c>
      <c r="J24" s="4">
        <f t="shared" si="1"/>
        <v>5.0685000005844824E-4</v>
      </c>
    </row>
    <row r="25" spans="1:10" ht="15.75" customHeight="1">
      <c r="A25" s="6" t="s">
        <v>11</v>
      </c>
      <c r="B25" s="4">
        <f>B20</f>
        <v>2.4195888750000001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5.4536778545517237E-2</v>
      </c>
      <c r="H25" s="4">
        <v>0.41499999999999998</v>
      </c>
      <c r="I25" s="4">
        <f>I19</f>
        <v>1.0337499999999999</v>
      </c>
      <c r="J25" s="4">
        <f t="shared" si="1"/>
        <v>2.3396618850892802E-2</v>
      </c>
    </row>
    <row r="26" spans="1:10" ht="15.75" customHeight="1">
      <c r="A26" s="6" t="s">
        <v>11</v>
      </c>
      <c r="B26" s="4">
        <f>B20</f>
        <v>2.4195888750000001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5.4536778545517237E-2</v>
      </c>
      <c r="H26" s="4">
        <v>0.41499999999999998</v>
      </c>
      <c r="I26" s="4">
        <f>I19</f>
        <v>1.0337499999999999</v>
      </c>
      <c r="J26" s="4">
        <f t="shared" si="1"/>
        <v>2.3396618850892802E-2</v>
      </c>
    </row>
    <row r="27" spans="1:10" ht="15.75" customHeight="1">
      <c r="A27" s="7" t="s">
        <v>12</v>
      </c>
      <c r="B27" s="4">
        <v>0.936046512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6.4686760233555865E-2</v>
      </c>
      <c r="H27" s="4">
        <v>1</v>
      </c>
      <c r="I27" s="4">
        <v>0.1075</v>
      </c>
      <c r="J27" s="4">
        <f t="shared" si="1"/>
        <v>6.9538267251072552E-3</v>
      </c>
    </row>
    <row r="28" spans="1:10" ht="15.75" customHeight="1">
      <c r="A28" s="7" t="s">
        <v>12</v>
      </c>
      <c r="B28" s="4">
        <v>0.96511627899999997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6.5391210904484132E-2</v>
      </c>
      <c r="H28" s="4">
        <v>1</v>
      </c>
      <c r="I28" s="4">
        <f>I27</f>
        <v>0.1075</v>
      </c>
      <c r="J28" s="4">
        <f t="shared" si="1"/>
        <v>7.0295551722320444E-3</v>
      </c>
    </row>
    <row r="29" spans="1:10" ht="15.75" customHeight="1">
      <c r="A29" s="7" t="s">
        <v>12</v>
      </c>
      <c r="B29" s="4">
        <v>0.84883720900000004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6.2573408172304834E-2</v>
      </c>
      <c r="H29" s="4">
        <v>1</v>
      </c>
      <c r="I29" s="4">
        <f>I27</f>
        <v>0.1075</v>
      </c>
      <c r="J29" s="4">
        <f t="shared" si="1"/>
        <v>6.7266413785227698E-3</v>
      </c>
    </row>
    <row r="30" spans="1:10" ht="15.75" customHeight="1">
      <c r="A30" s="7" t="s">
        <v>12</v>
      </c>
      <c r="B30" s="4">
        <f>B29</f>
        <v>0.84883720900000004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6.2573408172304834E-2</v>
      </c>
      <c r="H30" s="4">
        <v>1</v>
      </c>
      <c r="I30" s="4">
        <f>I27</f>
        <v>0.1075</v>
      </c>
      <c r="J30" s="4">
        <f t="shared" si="1"/>
        <v>6.7266413785227698E-3</v>
      </c>
    </row>
    <row r="31" spans="1:10" ht="15.75" customHeight="1">
      <c r="A31" s="7" t="s">
        <v>12</v>
      </c>
      <c r="B31" s="4">
        <f>B27</f>
        <v>0.936046512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6.4686760233555865E-2</v>
      </c>
      <c r="H31" s="4">
        <v>1</v>
      </c>
      <c r="I31" s="4">
        <f>I27</f>
        <v>0.1075</v>
      </c>
      <c r="J31" s="4">
        <f t="shared" si="1"/>
        <v>6.9538267251072552E-3</v>
      </c>
    </row>
    <row r="32" spans="1:10" ht="15.75" customHeight="1">
      <c r="A32" s="7" t="s">
        <v>12</v>
      </c>
      <c r="B32" s="4">
        <f>B29</f>
        <v>0.84883720900000004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6.2573408172304834E-2</v>
      </c>
      <c r="H32" s="4">
        <v>1.5</v>
      </c>
      <c r="I32" s="4">
        <f>I27</f>
        <v>0.1075</v>
      </c>
      <c r="J32" s="4">
        <f t="shared" si="1"/>
        <v>1.0089962067784154E-2</v>
      </c>
    </row>
    <row r="33" spans="1:10" ht="15.75" customHeight="1">
      <c r="A33" s="2" t="s">
        <v>10</v>
      </c>
      <c r="B33" s="4">
        <v>1.5928961749999999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1.0206821179999999E-3</v>
      </c>
      <c r="H33" s="4">
        <v>0.54500000000000004</v>
      </c>
      <c r="I33" s="4">
        <v>0.91500000000000004</v>
      </c>
      <c r="J33" s="4">
        <f t="shared" si="1"/>
        <v>5.0898865519365003E-4</v>
      </c>
    </row>
    <row r="34" spans="1:10" ht="15.75" customHeight="1">
      <c r="A34" s="2" t="s">
        <v>10</v>
      </c>
      <c r="B34" s="4">
        <f>B33</f>
        <v>1.5928961749999999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1.0206821179999999E-3</v>
      </c>
      <c r="H34" s="4">
        <v>0.54500000000000004</v>
      </c>
      <c r="I34" s="4">
        <f>I33</f>
        <v>0.91500000000000004</v>
      </c>
      <c r="J34" s="4">
        <f t="shared" si="1"/>
        <v>5.0898865519365003E-4</v>
      </c>
    </row>
    <row r="35" spans="1:10" ht="15.75" customHeight="1">
      <c r="A35" s="2" t="s">
        <v>10</v>
      </c>
      <c r="B35" s="4">
        <v>2.6721311480000001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1.3571057095834484E-3</v>
      </c>
      <c r="H35" s="4">
        <v>0.54500000000000004</v>
      </c>
      <c r="I35" s="4">
        <f>I33</f>
        <v>0.91500000000000004</v>
      </c>
      <c r="J35" s="4">
        <f t="shared" si="1"/>
        <v>6.7675468972652622E-4</v>
      </c>
    </row>
    <row r="36" spans="1:10" ht="15.75" customHeight="1">
      <c r="A36" s="2" t="s">
        <v>10</v>
      </c>
      <c r="B36" s="4">
        <f>B35</f>
        <v>2.6721311480000001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1.3571057095834484E-3</v>
      </c>
      <c r="H36" s="4">
        <v>0.54500000000000004</v>
      </c>
      <c r="I36" s="4">
        <f>I33</f>
        <v>0.91500000000000004</v>
      </c>
      <c r="J36" s="4">
        <f t="shared" si="1"/>
        <v>6.7675468972652622E-4</v>
      </c>
    </row>
    <row r="37" spans="1:10" ht="15.75" customHeight="1">
      <c r="A37" s="2" t="s">
        <v>10</v>
      </c>
      <c r="B37" s="4">
        <f>B33</f>
        <v>1.5928961749999999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1.0206821179999999E-3</v>
      </c>
      <c r="H37" s="4">
        <v>0.5</v>
      </c>
      <c r="I37" s="4">
        <f>I33</f>
        <v>0.91500000000000004</v>
      </c>
      <c r="J37" s="4">
        <f t="shared" si="1"/>
        <v>4.6696206898499997E-4</v>
      </c>
    </row>
    <row r="38" spans="1:10" ht="15.75" customHeight="1">
      <c r="A38" s="2" t="s">
        <v>10</v>
      </c>
      <c r="B38" s="4">
        <f>B35</f>
        <v>2.6721311480000001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1.3571057095834484E-3</v>
      </c>
      <c r="H38" s="4">
        <v>0.5</v>
      </c>
      <c r="I38" s="4">
        <f>I33</f>
        <v>0.91500000000000004</v>
      </c>
      <c r="J38" s="4">
        <f t="shared" si="1"/>
        <v>6.2087586213442766E-4</v>
      </c>
    </row>
    <row r="39" spans="1:10" ht="15.75" customHeight="1">
      <c r="A39" s="6" t="s">
        <v>11</v>
      </c>
      <c r="B39" s="4">
        <f>B35</f>
        <v>2.6721311480000001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5.7854313177313099E-2</v>
      </c>
      <c r="H39" s="4">
        <v>0.41499999999999998</v>
      </c>
      <c r="I39" s="4">
        <f>I33</f>
        <v>0.91500000000000004</v>
      </c>
      <c r="J39" s="4">
        <f t="shared" si="1"/>
        <v>2.1968729071255216E-2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H7+H8+H17+H18+H25+H26+H39</f>
        <v>2.9049999999999998</v>
      </c>
      <c r="I41" s="8"/>
      <c r="J41" s="8">
        <f>J7+J8+J17+J18+J25+J26+J39</f>
        <v>0.15676586791801814</v>
      </c>
    </row>
    <row r="42" spans="1:10" ht="15.75" customHeight="1"/>
    <row r="43" spans="1:10" ht="15.75" customHeight="1">
      <c r="D43" s="9"/>
    </row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opLeftCell="A33" workbookViewId="0">
      <selection activeCell="H42" sqref="H42"/>
    </sheetView>
  </sheetViews>
  <sheetFormatPr defaultColWidth="12.625" defaultRowHeight="15" customHeight="1"/>
  <cols>
    <col min="1" max="1" width="13.125" customWidth="1"/>
    <col min="2" max="2" width="16" customWidth="1"/>
    <col min="3" max="3" width="17.25" customWidth="1"/>
    <col min="4" max="4" width="13.625" customWidth="1"/>
    <col min="5" max="5" width="21.375" customWidth="1"/>
    <col min="6" max="6" width="21.625" customWidth="1"/>
    <col min="7" max="7" width="14.5" customWidth="1"/>
    <col min="8" max="8" width="11.625" customWidth="1"/>
    <col min="9" max="9" width="10.75" customWidth="1"/>
    <col min="10" max="10" width="13.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5.2590361449999996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>(((B2-C2)*(F2-E2))/(D2-C2))+E2</f>
        <v>2.1635064396827585E-3</v>
      </c>
      <c r="H2" s="4">
        <v>0.54500000000000004</v>
      </c>
      <c r="I2" s="4">
        <v>0.20749999999999999</v>
      </c>
      <c r="J2" s="4">
        <f>G2*H2*I2</f>
        <v>2.4466553449762393E-4</v>
      </c>
    </row>
    <row r="3" spans="1:10" ht="15.75">
      <c r="A3" s="2" t="s">
        <v>10</v>
      </c>
      <c r="B3" s="4">
        <v>5.2189349109999998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ref="G3:G39" si="0">(((B3-C3)*(F3-E3))/(D3-C3))+E3</f>
        <v>2.1510059170841379E-3</v>
      </c>
      <c r="H3" s="4">
        <v>0.54500000000000004</v>
      </c>
      <c r="I3" s="4">
        <v>0.21124999999999999</v>
      </c>
      <c r="J3" s="4">
        <f t="shared" ref="J3:J39" si="1">G3*H3*I3</f>
        <v>2.4764799999129315E-4</v>
      </c>
    </row>
    <row r="4" spans="1:10" ht="15.75">
      <c r="A4" s="2" t="s">
        <v>10</v>
      </c>
      <c r="B4" s="4">
        <f>B2</f>
        <v>5.2590361449999996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2.1635064396827585E-3</v>
      </c>
      <c r="H4" s="4">
        <v>0.54500000000000004</v>
      </c>
      <c r="I4" s="4">
        <f>I2</f>
        <v>0.20749999999999999</v>
      </c>
      <c r="J4" s="4">
        <f t="shared" si="1"/>
        <v>2.4466553449762393E-4</v>
      </c>
    </row>
    <row r="5" spans="1:10" ht="15.75">
      <c r="A5" s="2" t="s">
        <v>10</v>
      </c>
      <c r="B5" s="4">
        <v>4.7837837839999997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2.0153588071503449E-3</v>
      </c>
      <c r="H5" s="4">
        <v>0.54500000000000004</v>
      </c>
      <c r="I5" s="4">
        <v>0.23125000000000001</v>
      </c>
      <c r="J5" s="4">
        <f t="shared" si="1"/>
        <v>2.5399818966366695E-4</v>
      </c>
    </row>
    <row r="6" spans="1:10" ht="15.75">
      <c r="A6" s="2" t="s">
        <v>10</v>
      </c>
      <c r="B6" s="4">
        <v>4.7675675679999996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2.010303821197241E-3</v>
      </c>
      <c r="H6" s="4">
        <v>0.5</v>
      </c>
      <c r="I6" s="4">
        <f>I5</f>
        <v>0.23125000000000001</v>
      </c>
      <c r="J6" s="4">
        <f t="shared" si="1"/>
        <v>2.32441379325931E-4</v>
      </c>
    </row>
    <row r="7" spans="1:10" ht="15.75">
      <c r="A7" s="6" t="s">
        <v>11</v>
      </c>
      <c r="B7" s="4">
        <f>B5</f>
        <v>4.7837837839999997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8.559414725353931E-2</v>
      </c>
      <c r="H7" s="4">
        <v>0.41499999999999998</v>
      </c>
      <c r="I7" s="4">
        <f>I5</f>
        <v>0.23125000000000001</v>
      </c>
      <c r="J7" s="4">
        <f t="shared" si="1"/>
        <v>8.2143633192381018E-3</v>
      </c>
    </row>
    <row r="8" spans="1:10" ht="15.75">
      <c r="A8" s="6" t="s">
        <v>11</v>
      </c>
      <c r="B8" s="4">
        <f>B6</f>
        <v>4.7675675679999996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8.5381122093285494E-2</v>
      </c>
      <c r="H8" s="4">
        <v>0.41499999999999998</v>
      </c>
      <c r="I8" s="4">
        <f>I5</f>
        <v>0.23125000000000001</v>
      </c>
      <c r="J8" s="4">
        <f t="shared" si="1"/>
        <v>8.1939195608899916E-3</v>
      </c>
    </row>
    <row r="9" spans="1:10" ht="15.75">
      <c r="A9" s="7" t="s">
        <v>12</v>
      </c>
      <c r="B9" s="4">
        <v>1.0357142859999999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6.7102019711357236E-2</v>
      </c>
      <c r="H9" s="4">
        <v>1</v>
      </c>
      <c r="I9" s="4">
        <v>7.0000000000000007E-2</v>
      </c>
      <c r="J9" s="4">
        <f t="shared" si="1"/>
        <v>4.6971413797950072E-3</v>
      </c>
    </row>
    <row r="10" spans="1:10" ht="15.75">
      <c r="A10" s="7" t="s">
        <v>13</v>
      </c>
      <c r="B10" s="4">
        <v>1.1355932200000001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6.9522396251282759E-2</v>
      </c>
      <c r="H10" s="4">
        <v>1.5</v>
      </c>
      <c r="I10" s="4">
        <v>7.3749999999999996E-2</v>
      </c>
      <c r="J10" s="4">
        <f t="shared" si="1"/>
        <v>7.6909150852981544E-3</v>
      </c>
    </row>
    <row r="11" spans="1:10" ht="15.75">
      <c r="A11" s="7" t="s">
        <v>12</v>
      </c>
      <c r="B11" s="4">
        <v>1.1666666670000001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7.0275402306928275E-2</v>
      </c>
      <c r="H11" s="4">
        <v>1</v>
      </c>
      <c r="I11" s="4">
        <v>7.4999999999999997E-2</v>
      </c>
      <c r="J11" s="4">
        <f t="shared" si="1"/>
        <v>5.2706551730196203E-3</v>
      </c>
    </row>
    <row r="12" spans="1:10" ht="15.75">
      <c r="A12" s="2" t="s">
        <v>10</v>
      </c>
      <c r="B12" s="4">
        <v>5.2904191620000001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2.1732892836027586E-3</v>
      </c>
      <c r="H12" s="4">
        <v>0.54500000000000004</v>
      </c>
      <c r="I12" s="4">
        <v>0.20874999999999999</v>
      </c>
      <c r="J12" s="4">
        <f t="shared" si="1"/>
        <v>2.4725240518388134E-4</v>
      </c>
    </row>
    <row r="13" spans="1:10" ht="15.75">
      <c r="A13" s="2" t="s">
        <v>10</v>
      </c>
      <c r="B13" s="4">
        <v>5.3042168670000001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2.17759036129931E-3</v>
      </c>
      <c r="H13" s="4">
        <v>0.54500000000000004</v>
      </c>
      <c r="I13" s="4">
        <v>0.20749999999999999</v>
      </c>
      <c r="J13" s="4">
        <f t="shared" si="1"/>
        <v>2.4625824998343577E-4</v>
      </c>
    </row>
    <row r="14" spans="1:10" ht="15.75">
      <c r="A14" s="2" t="s">
        <v>10</v>
      </c>
      <c r="B14" s="4">
        <f>B13</f>
        <v>5.3042168670000001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2.17759036129931E-3</v>
      </c>
      <c r="H14" s="4">
        <v>0.54500000000000004</v>
      </c>
      <c r="I14" s="4">
        <f>I13</f>
        <v>0.20749999999999999</v>
      </c>
      <c r="J14" s="4">
        <f t="shared" si="1"/>
        <v>2.4625824998343577E-4</v>
      </c>
    </row>
    <row r="15" spans="1:10" ht="15.75">
      <c r="A15" s="2" t="s">
        <v>10</v>
      </c>
      <c r="B15" s="4">
        <v>4.8960674160000002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2.0503603255393101E-3</v>
      </c>
      <c r="H15" s="4">
        <v>0.5</v>
      </c>
      <c r="I15" s="4">
        <v>0.2225</v>
      </c>
      <c r="J15" s="4">
        <f t="shared" si="1"/>
        <v>2.2810258621624825E-4</v>
      </c>
    </row>
    <row r="16" spans="1:10" ht="15.75">
      <c r="A16" s="2" t="s">
        <v>10</v>
      </c>
      <c r="B16" s="4">
        <v>4.9466292129999996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2.0661216581213792E-3</v>
      </c>
      <c r="H16" s="4">
        <v>0.5</v>
      </c>
      <c r="I16" s="4">
        <f>I15</f>
        <v>0.2225</v>
      </c>
      <c r="J16" s="4">
        <f t="shared" si="1"/>
        <v>2.2985603446600345E-4</v>
      </c>
    </row>
    <row r="17" spans="1:10" ht="15.75">
      <c r="A17" s="6" t="s">
        <v>11</v>
      </c>
      <c r="B17" s="4">
        <f>B16</f>
        <v>4.9466292129999996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8.7733374654637236E-2</v>
      </c>
      <c r="H17" s="4">
        <v>0.41499999999999998</v>
      </c>
      <c r="I17" s="4">
        <f>I15</f>
        <v>0.2225</v>
      </c>
      <c r="J17" s="4">
        <f t="shared" si="1"/>
        <v>8.1010804821725658E-3</v>
      </c>
    </row>
    <row r="18" spans="1:10" ht="15.75">
      <c r="A18" s="6" t="s">
        <v>11</v>
      </c>
      <c r="B18" s="4">
        <f>B15</f>
        <v>4.8960674160000002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8.7069166993081371E-2</v>
      </c>
      <c r="H18" s="4">
        <v>0.41499999999999998</v>
      </c>
      <c r="I18" s="4">
        <f>I15</f>
        <v>0.2225</v>
      </c>
      <c r="J18" s="4">
        <f t="shared" si="1"/>
        <v>8.039749207223652E-3</v>
      </c>
    </row>
    <row r="19" spans="1:10" ht="15.75">
      <c r="A19" s="2" t="s">
        <v>10</v>
      </c>
      <c r="B19" s="4">
        <v>5.1637426900000003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2.1338011695724137E-3</v>
      </c>
      <c r="H19" s="4">
        <v>0.54500000000000004</v>
      </c>
      <c r="I19" s="4">
        <v>0.21375</v>
      </c>
      <c r="J19" s="4">
        <f t="shared" si="1"/>
        <v>2.4857449999787638E-4</v>
      </c>
    </row>
    <row r="20" spans="1:10" ht="15.75">
      <c r="A20" s="2" t="s">
        <v>10</v>
      </c>
      <c r="B20" s="4">
        <v>5.2023809520000004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2.1458456484855174E-3</v>
      </c>
      <c r="H20" s="4">
        <v>0.54500000000000004</v>
      </c>
      <c r="I20" s="4">
        <v>0.21</v>
      </c>
      <c r="J20" s="4">
        <f t="shared" si="1"/>
        <v>2.4559203446916747E-4</v>
      </c>
    </row>
    <row r="21" spans="1:10" ht="15.75" customHeight="1">
      <c r="A21" s="2" t="s">
        <v>10</v>
      </c>
      <c r="B21" s="4">
        <f>B19</f>
        <v>5.1637426900000003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2.1338011695724137E-3</v>
      </c>
      <c r="H21" s="4">
        <v>0.54500000000000004</v>
      </c>
      <c r="I21" s="4">
        <f>I19</f>
        <v>0.21375</v>
      </c>
      <c r="J21" s="4">
        <f t="shared" si="1"/>
        <v>2.4857449999787638E-4</v>
      </c>
    </row>
    <row r="22" spans="1:10" ht="15.75" customHeight="1">
      <c r="A22" s="2" t="s">
        <v>10</v>
      </c>
      <c r="B22" s="4">
        <f>B19</f>
        <v>5.1637426900000003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2.1338011695724137E-3</v>
      </c>
      <c r="H22" s="4">
        <v>0.54500000000000004</v>
      </c>
      <c r="I22" s="4">
        <f>I19</f>
        <v>0.21375</v>
      </c>
      <c r="J22" s="4">
        <f>G22*H22*I22</f>
        <v>2.4857449999787638E-4</v>
      </c>
    </row>
    <row r="23" spans="1:10" ht="15.75" customHeight="1">
      <c r="A23" s="2" t="s">
        <v>10</v>
      </c>
      <c r="B23" s="4">
        <f>B20</f>
        <v>5.2023809520000004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2.1458456484855174E-3</v>
      </c>
      <c r="H23" s="4">
        <v>0.5</v>
      </c>
      <c r="I23" s="4">
        <f>I20</f>
        <v>0.21</v>
      </c>
      <c r="J23" s="4">
        <f t="shared" si="1"/>
        <v>2.2531379309097933E-4</v>
      </c>
    </row>
    <row r="24" spans="1:10" ht="15.75" customHeight="1">
      <c r="A24" s="2" t="s">
        <v>10</v>
      </c>
      <c r="B24" s="4">
        <f>B21</f>
        <v>5.1637426900000003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2.1338011695724137E-3</v>
      </c>
      <c r="H24" s="4">
        <v>0.5</v>
      </c>
      <c r="I24" s="4">
        <f>I19</f>
        <v>0.21375</v>
      </c>
      <c r="J24" s="4">
        <f t="shared" si="1"/>
        <v>2.280499999980517E-4</v>
      </c>
    </row>
    <row r="25" spans="1:10" ht="15.75" customHeight="1">
      <c r="A25" s="6" t="s">
        <v>11</v>
      </c>
      <c r="B25" s="4">
        <f>B22</f>
        <v>5.1637426900000003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9.0585497075255178E-2</v>
      </c>
      <c r="H25" s="4">
        <v>0.41499999999999998</v>
      </c>
      <c r="I25" s="4">
        <f>I19</f>
        <v>0.21375</v>
      </c>
      <c r="J25" s="4">
        <f t="shared" si="1"/>
        <v>8.0354997499318542E-3</v>
      </c>
    </row>
    <row r="26" spans="1:10" ht="15.75" customHeight="1">
      <c r="A26" s="6" t="s">
        <v>11</v>
      </c>
      <c r="B26" s="4">
        <f>B20</f>
        <v>5.2023809520000004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9.1093070602548967E-2</v>
      </c>
      <c r="H26" s="4">
        <v>0.41499999999999998</v>
      </c>
      <c r="I26" s="4">
        <f>I20</f>
        <v>0.21</v>
      </c>
      <c r="J26" s="4">
        <f t="shared" si="1"/>
        <v>7.9387611030121413E-3</v>
      </c>
    </row>
    <row r="27" spans="1:10" ht="15.75" customHeight="1">
      <c r="A27" s="7" t="s">
        <v>12</v>
      </c>
      <c r="B27" s="4">
        <v>1.146551724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6.9787954812353115E-2</v>
      </c>
      <c r="H27" s="4">
        <v>1</v>
      </c>
      <c r="I27" s="4">
        <v>7.2499999999999995E-2</v>
      </c>
      <c r="J27" s="4">
        <f t="shared" si="1"/>
        <v>5.0596267238956008E-3</v>
      </c>
    </row>
    <row r="28" spans="1:10" ht="15.75" customHeight="1">
      <c r="A28" s="7" t="s">
        <v>12</v>
      </c>
      <c r="B28" s="4">
        <v>1.1779661020000001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7.0549222684190352E-2</v>
      </c>
      <c r="H28" s="4">
        <v>1</v>
      </c>
      <c r="I28" s="4">
        <v>7.3749999999999996E-2</v>
      </c>
      <c r="J28" s="4">
        <f t="shared" si="1"/>
        <v>5.2030051729590378E-3</v>
      </c>
    </row>
    <row r="29" spans="1:10" ht="15.75" customHeight="1">
      <c r="A29" s="7" t="s">
        <v>12</v>
      </c>
      <c r="B29" s="4">
        <v>1.0454545449999999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6.7338056415317246E-2</v>
      </c>
      <c r="H29" s="4">
        <v>1</v>
      </c>
      <c r="I29" s="4">
        <v>6.8750000000000006E-2</v>
      </c>
      <c r="J29" s="4">
        <f t="shared" si="1"/>
        <v>4.6294913785530608E-3</v>
      </c>
    </row>
    <row r="30" spans="1:10" ht="15.75" customHeight="1">
      <c r="A30" s="7" t="s">
        <v>12</v>
      </c>
      <c r="B30" s="4">
        <v>1.008474576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6.644191700102621E-2</v>
      </c>
      <c r="H30" s="4">
        <v>1</v>
      </c>
      <c r="I30" s="4">
        <f>I28</f>
        <v>7.3749999999999996E-2</v>
      </c>
      <c r="J30" s="4">
        <f t="shared" si="1"/>
        <v>4.9000913788256831E-3</v>
      </c>
    </row>
    <row r="31" spans="1:10" ht="15.75" customHeight="1">
      <c r="A31" s="7" t="s">
        <v>12</v>
      </c>
      <c r="B31" s="4">
        <v>1.1048387099999999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6.8777119028951728E-2</v>
      </c>
      <c r="H31" s="4">
        <v>1</v>
      </c>
      <c r="I31" s="4">
        <v>7.7499999999999999E-2</v>
      </c>
      <c r="J31" s="4">
        <f t="shared" si="1"/>
        <v>5.3302267247437585E-3</v>
      </c>
    </row>
    <row r="32" spans="1:10" ht="15.75" customHeight="1">
      <c r="A32" s="7" t="s">
        <v>12</v>
      </c>
      <c r="B32" s="4">
        <v>1.008474576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6.644191700102621E-2</v>
      </c>
      <c r="H32" s="4">
        <v>1.5</v>
      </c>
      <c r="I32" s="4">
        <f>I28</f>
        <v>7.3749999999999996E-2</v>
      </c>
      <c r="J32" s="4">
        <f t="shared" si="1"/>
        <v>7.3501370682385247E-3</v>
      </c>
    </row>
    <row r="33" spans="1:10" ht="15.75" customHeight="1">
      <c r="A33" s="2" t="s">
        <v>10</v>
      </c>
      <c r="B33" s="4">
        <v>5.2619047620000003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2.164400656844138E-3</v>
      </c>
      <c r="H33" s="4">
        <v>0.54500000000000004</v>
      </c>
      <c r="I33" s="4">
        <v>0.21</v>
      </c>
      <c r="J33" s="4">
        <f t="shared" si="1"/>
        <v>2.4771565517581163E-4</v>
      </c>
    </row>
    <row r="34" spans="1:10" ht="15.75" customHeight="1">
      <c r="A34" s="2" t="s">
        <v>10</v>
      </c>
      <c r="B34" s="4">
        <f>B33</f>
        <v>5.2619047620000003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2.164400656844138E-3</v>
      </c>
      <c r="H34" s="4">
        <v>0.54500000000000004</v>
      </c>
      <c r="I34" s="4">
        <f>I33</f>
        <v>0.21</v>
      </c>
      <c r="J34" s="4">
        <f t="shared" si="1"/>
        <v>2.4771565517581163E-4</v>
      </c>
    </row>
    <row r="35" spans="1:10" ht="15.75" customHeight="1">
      <c r="A35" s="2" t="s">
        <v>10</v>
      </c>
      <c r="B35" s="4">
        <v>5.3170731709999997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2.1815979815806895E-3</v>
      </c>
      <c r="H35" s="4">
        <v>0.54500000000000004</v>
      </c>
      <c r="I35" s="4">
        <v>0.20499999999999999</v>
      </c>
      <c r="J35" s="4">
        <f t="shared" si="1"/>
        <v>2.4373903449210254E-4</v>
      </c>
    </row>
    <row r="36" spans="1:10" ht="15.75" customHeight="1">
      <c r="A36" s="2" t="s">
        <v>10</v>
      </c>
      <c r="B36" s="4">
        <v>4.9111111110000003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2.0550498083944826E-3</v>
      </c>
      <c r="H36" s="4">
        <v>0.54500000000000004</v>
      </c>
      <c r="I36" s="4">
        <v>0.22500000000000001</v>
      </c>
      <c r="J36" s="4">
        <f t="shared" si="1"/>
        <v>2.5200048275437348E-4</v>
      </c>
    </row>
    <row r="37" spans="1:10" ht="15.75" customHeight="1">
      <c r="A37" s="2" t="s">
        <v>10</v>
      </c>
      <c r="B37" s="4">
        <v>4.8444444439999996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2.0342681990951723E-3</v>
      </c>
      <c r="H37" s="4">
        <v>0.5</v>
      </c>
      <c r="I37" s="4">
        <f>I36</f>
        <v>0.22500000000000001</v>
      </c>
      <c r="J37" s="4">
        <f t="shared" si="1"/>
        <v>2.2885517239820688E-4</v>
      </c>
    </row>
    <row r="38" spans="1:10" ht="15.75" customHeight="1">
      <c r="A38" s="2" t="s">
        <v>10</v>
      </c>
      <c r="B38" s="4">
        <f>B36</f>
        <v>4.9111111110000003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2.0550498083944826E-3</v>
      </c>
      <c r="H38" s="4">
        <v>0.5</v>
      </c>
      <c r="I38" s="4">
        <f>I36</f>
        <v>0.22500000000000001</v>
      </c>
      <c r="J38" s="4">
        <f t="shared" si="1"/>
        <v>2.3119310344437929E-4</v>
      </c>
    </row>
    <row r="39" spans="1:10" ht="15.75" customHeight="1">
      <c r="A39" s="6" t="s">
        <v>11</v>
      </c>
      <c r="B39" s="4">
        <f>B37</f>
        <v>4.8444444439999996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8.6391019151249637E-2</v>
      </c>
      <c r="H39" s="4">
        <v>0.41499999999999998</v>
      </c>
      <c r="I39" s="4">
        <f>I36</f>
        <v>0.22500000000000001</v>
      </c>
      <c r="J39" s="4">
        <f t="shared" si="1"/>
        <v>8.0667614132479346E-3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H7+H8+H17+H18+H25+H26+H39</f>
        <v>2.9049999999999998</v>
      </c>
      <c r="I41" s="8"/>
      <c r="J41" s="8">
        <f>J7+J8+J17+J18+J25+J26+J39</f>
        <v>5.659013483571624E-2</v>
      </c>
    </row>
    <row r="42" spans="1:10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</row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opLeftCell="A28" workbookViewId="0">
      <selection activeCell="H41" sqref="H41"/>
    </sheetView>
  </sheetViews>
  <sheetFormatPr defaultColWidth="12.625" defaultRowHeight="15" customHeight="1"/>
  <cols>
    <col min="1" max="1" width="13.5" customWidth="1"/>
    <col min="2" max="2" width="16.625" customWidth="1"/>
    <col min="3" max="3" width="17.5" customWidth="1"/>
    <col min="4" max="4" width="13.125" customWidth="1"/>
    <col min="5" max="5" width="20.75" customWidth="1"/>
    <col min="6" max="6" width="21.625" customWidth="1"/>
    <col min="7" max="7" width="14.875" customWidth="1"/>
    <col min="8" max="8" width="11.375" customWidth="1"/>
    <col min="9" max="9" width="10.5" customWidth="1"/>
    <col min="10" max="10" width="12.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1.6258503399999999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1.030954726675862E-3</v>
      </c>
      <c r="H2" s="4">
        <v>0.54500000000000004</v>
      </c>
      <c r="I2" s="4">
        <v>0.91874999999999996</v>
      </c>
      <c r="J2" s="4">
        <f t="shared" ref="J2:J39" si="1">G2*H2*I2</f>
        <v>5.1621836204772929E-4</v>
      </c>
    </row>
    <row r="3" spans="1:10" ht="15.75">
      <c r="A3" s="2" t="s">
        <v>10</v>
      </c>
      <c r="B3" s="4">
        <v>2.7653061220000001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1.3861505980303449E-3</v>
      </c>
      <c r="H3" s="4">
        <v>0.54500000000000004</v>
      </c>
      <c r="I3" s="4">
        <f>I2</f>
        <v>0.91874999999999996</v>
      </c>
      <c r="J3" s="4">
        <f t="shared" si="1"/>
        <v>6.940715947575068E-4</v>
      </c>
    </row>
    <row r="4" spans="1:10" ht="15.75">
      <c r="A4" s="2" t="s">
        <v>10</v>
      </c>
      <c r="B4" s="4">
        <v>3.894557823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1.7381656110317242E-3</v>
      </c>
      <c r="H4" s="4">
        <v>0.54500000000000004</v>
      </c>
      <c r="I4" s="4">
        <f>I2</f>
        <v>0.91874999999999996</v>
      </c>
      <c r="J4" s="4">
        <f t="shared" si="1"/>
        <v>8.7033211204879117E-4</v>
      </c>
    </row>
    <row r="5" spans="1:10" ht="15.75">
      <c r="A5" s="2" t="s">
        <v>10</v>
      </c>
      <c r="B5" s="4">
        <v>6.1190476189999998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2.4315927750262066E-3</v>
      </c>
      <c r="H5" s="4">
        <v>0.54500000000000004</v>
      </c>
      <c r="I5" s="4">
        <f>I2</f>
        <v>0.91874999999999996</v>
      </c>
      <c r="J5" s="4">
        <f t="shared" si="1"/>
        <v>1.2175440948201533E-3</v>
      </c>
    </row>
    <row r="6" spans="1:10" ht="15.75">
      <c r="A6" s="2" t="s">
        <v>10</v>
      </c>
      <c r="B6" s="4">
        <f>B5</f>
        <v>6.1190476189999998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2.4315927750262066E-3</v>
      </c>
      <c r="H6" s="4">
        <v>0.5</v>
      </c>
      <c r="I6" s="4">
        <f>I2</f>
        <v>0.91874999999999996</v>
      </c>
      <c r="J6" s="4">
        <f t="shared" si="1"/>
        <v>1.1170129310276635E-3</v>
      </c>
    </row>
    <row r="7" spans="1:10" ht="15.75">
      <c r="A7" s="6" t="s">
        <v>11</v>
      </c>
      <c r="B7" s="4">
        <v>8.3333333330000006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0.13222298850136827</v>
      </c>
      <c r="H7" s="4">
        <v>0.41499999999999998</v>
      </c>
      <c r="I7" s="4">
        <f>I2</f>
        <v>0.91874999999999996</v>
      </c>
      <c r="J7" s="4">
        <f t="shared" si="1"/>
        <v>5.0414146334537314E-2</v>
      </c>
    </row>
    <row r="8" spans="1:10" ht="15.75">
      <c r="A8" s="6" t="s">
        <v>11</v>
      </c>
      <c r="B8" s="4">
        <f>B7</f>
        <v>8.3333333330000006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0.13222298850136827</v>
      </c>
      <c r="H8" s="4">
        <v>0.41499999999999998</v>
      </c>
      <c r="I8" s="4">
        <f>I2</f>
        <v>0.91874999999999996</v>
      </c>
      <c r="J8" s="4">
        <f t="shared" si="1"/>
        <v>5.0414146334537314E-2</v>
      </c>
    </row>
    <row r="9" spans="1:10" ht="15.75">
      <c r="A9" s="7" t="s">
        <v>12</v>
      </c>
      <c r="B9" s="4">
        <v>1.3045977010000001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7.3617899322577937E-2</v>
      </c>
      <c r="H9" s="4">
        <v>1</v>
      </c>
      <c r="I9" s="4">
        <v>0.10875</v>
      </c>
      <c r="J9" s="4">
        <f t="shared" si="1"/>
        <v>8.0059465513303511E-3</v>
      </c>
    </row>
    <row r="10" spans="1:10" ht="15.75">
      <c r="A10" s="7" t="s">
        <v>13</v>
      </c>
      <c r="B10" s="4">
        <v>2.1954022989999999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9.5204859298111733E-2</v>
      </c>
      <c r="H10" s="4">
        <v>1.5</v>
      </c>
      <c r="I10" s="4">
        <f>I9</f>
        <v>0.10875</v>
      </c>
      <c r="J10" s="4">
        <f t="shared" si="1"/>
        <v>1.5530292673004476E-2</v>
      </c>
    </row>
    <row r="11" spans="1:10" ht="15.75">
      <c r="A11" s="7" t="s">
        <v>12</v>
      </c>
      <c r="B11" s="4">
        <v>3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0.11470275862068965</v>
      </c>
      <c r="H11" s="4">
        <v>1</v>
      </c>
      <c r="I11" s="4">
        <f>I9</f>
        <v>0.10875</v>
      </c>
      <c r="J11" s="4">
        <f t="shared" si="1"/>
        <v>1.2473925E-2</v>
      </c>
    </row>
    <row r="12" spans="1:10" ht="15.75">
      <c r="A12" s="2" t="s">
        <v>10</v>
      </c>
      <c r="B12" s="4">
        <v>1.645690834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1.037139487564138E-3</v>
      </c>
      <c r="H12" s="4">
        <v>0.54500000000000004</v>
      </c>
      <c r="I12" s="4">
        <v>0.91374999999999995</v>
      </c>
      <c r="J12" s="4">
        <f t="shared" si="1"/>
        <v>5.164889826851435E-4</v>
      </c>
    </row>
    <row r="13" spans="1:10" ht="15.75">
      <c r="A13" s="2" t="s">
        <v>10</v>
      </c>
      <c r="B13" s="4">
        <v>2.777701778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1.3900146232110346E-3</v>
      </c>
      <c r="H13" s="4">
        <v>0.54500000000000004</v>
      </c>
      <c r="I13" s="4">
        <f>I12</f>
        <v>0.91374999999999995</v>
      </c>
      <c r="J13" s="4">
        <f t="shared" si="1"/>
        <v>6.9221859476770013E-4</v>
      </c>
    </row>
    <row r="14" spans="1:10" ht="15.75">
      <c r="A14" s="2" t="s">
        <v>10</v>
      </c>
      <c r="B14" s="4">
        <v>5.0041039669999998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2.0840379262648274E-3</v>
      </c>
      <c r="H14" s="4">
        <v>0.54500000000000004</v>
      </c>
      <c r="I14" s="4">
        <f>I12</f>
        <v>0.91374999999999995</v>
      </c>
      <c r="J14" s="4">
        <f t="shared" si="1"/>
        <v>1.0378378620428449E-3</v>
      </c>
    </row>
    <row r="15" spans="1:10" ht="15.75">
      <c r="A15" s="2" t="s">
        <v>10</v>
      </c>
      <c r="B15" s="4">
        <f>B14</f>
        <v>5.0041039669999998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2.0840379262648274E-3</v>
      </c>
      <c r="H15" s="4">
        <v>0.5</v>
      </c>
      <c r="I15" s="4">
        <f>I12</f>
        <v>0.91374999999999995</v>
      </c>
      <c r="J15" s="4">
        <f t="shared" si="1"/>
        <v>9.5214482756224295E-4</v>
      </c>
    </row>
    <row r="16" spans="1:10" ht="15.75">
      <c r="A16" s="2" t="s">
        <v>10</v>
      </c>
      <c r="B16" s="4">
        <v>8.2291381670000003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3.0893589320579312E-3</v>
      </c>
      <c r="H16" s="4">
        <v>0.5</v>
      </c>
      <c r="I16" s="4">
        <f>I12</f>
        <v>0.91374999999999995</v>
      </c>
      <c r="J16" s="4">
        <f t="shared" si="1"/>
        <v>1.4114508620839672E-3</v>
      </c>
    </row>
    <row r="17" spans="1:10" ht="15.75">
      <c r="A17" s="6" t="s">
        <v>11</v>
      </c>
      <c r="B17" s="4">
        <v>8.3625170999999998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0.13260636256606895</v>
      </c>
      <c r="H17" s="4">
        <v>0.41499999999999998</v>
      </c>
      <c r="I17" s="4">
        <f>I12</f>
        <v>0.91374999999999995</v>
      </c>
      <c r="J17" s="4">
        <f t="shared" si="1"/>
        <v>5.028516147481938E-2</v>
      </c>
    </row>
    <row r="18" spans="1:10" ht="15.75">
      <c r="A18" s="6" t="s">
        <v>11</v>
      </c>
      <c r="B18" s="4">
        <f>B17</f>
        <v>8.3625170999999998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0.13260636256606895</v>
      </c>
      <c r="H18" s="4">
        <v>0.41499999999999998</v>
      </c>
      <c r="I18" s="4">
        <f>I12</f>
        <v>0.91374999999999995</v>
      </c>
      <c r="J18" s="4">
        <f t="shared" si="1"/>
        <v>5.028516147481938E-2</v>
      </c>
    </row>
    <row r="19" spans="1:10" ht="15.75">
      <c r="A19" s="2" t="s">
        <v>10</v>
      </c>
      <c r="B19" s="4">
        <v>1.512696493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9.956819412662069E-4</v>
      </c>
      <c r="H19" s="4">
        <v>0.54500000000000004</v>
      </c>
      <c r="I19" s="4">
        <v>1.0337499999999999</v>
      </c>
      <c r="J19" s="4">
        <f t="shared" si="1"/>
        <v>5.6096098269724812E-4</v>
      </c>
    </row>
    <row r="20" spans="1:10" ht="15.75">
      <c r="A20" s="2" t="s">
        <v>10</v>
      </c>
      <c r="B20" s="4">
        <v>3.4806529629999998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1.6091414753627586E-3</v>
      </c>
      <c r="H20" s="4">
        <v>0.54500000000000004</v>
      </c>
      <c r="I20" s="4">
        <f>I19</f>
        <v>1.0337499999999999</v>
      </c>
      <c r="J20" s="4">
        <f t="shared" si="1"/>
        <v>9.0658025008515716E-4</v>
      </c>
    </row>
    <row r="21" spans="1:10" ht="15.75" customHeight="1">
      <c r="A21" s="2" t="s">
        <v>10</v>
      </c>
      <c r="B21" s="4">
        <f>B20</f>
        <v>3.4806529629999998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1.6091414753627586E-3</v>
      </c>
      <c r="H21" s="4">
        <v>0.54500000000000004</v>
      </c>
      <c r="I21" s="4">
        <f>I19</f>
        <v>1.0337499999999999</v>
      </c>
      <c r="J21" s="4">
        <f t="shared" si="1"/>
        <v>9.0658025008515716E-4</v>
      </c>
    </row>
    <row r="22" spans="1:10" ht="15.75" customHeight="1">
      <c r="A22" s="2" t="s">
        <v>10</v>
      </c>
      <c r="B22" s="4">
        <v>5.4486094319999996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2.2226010091475857E-3</v>
      </c>
      <c r="H22" s="4">
        <v>0.54500000000000004</v>
      </c>
      <c r="I22" s="4">
        <f>I19</f>
        <v>1.0337499999999999</v>
      </c>
      <c r="J22" s="4">
        <f t="shared" si="1"/>
        <v>1.2521995172974426E-3</v>
      </c>
    </row>
    <row r="23" spans="1:10" ht="15.75" customHeight="1">
      <c r="A23" s="2" t="s">
        <v>10</v>
      </c>
      <c r="B23" s="4">
        <f>B22</f>
        <v>5.4486094319999996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2.2226010091475857E-3</v>
      </c>
      <c r="H23" s="4">
        <v>0.5</v>
      </c>
      <c r="I23" s="4">
        <f>I19</f>
        <v>1.0337499999999999</v>
      </c>
      <c r="J23" s="4">
        <f t="shared" si="1"/>
        <v>1.1488068966031583E-3</v>
      </c>
    </row>
    <row r="24" spans="1:10" ht="15.75" customHeight="1">
      <c r="A24" s="2" t="s">
        <v>10</v>
      </c>
      <c r="B24" s="4">
        <v>6.4613059249999996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2.538282950413793E-3</v>
      </c>
      <c r="H24" s="4">
        <v>0.5</v>
      </c>
      <c r="I24" s="4">
        <f>I19</f>
        <v>1.0337499999999999</v>
      </c>
      <c r="J24" s="4">
        <f t="shared" si="1"/>
        <v>1.3119749999951293E-3</v>
      </c>
    </row>
    <row r="25" spans="1:10" ht="15.75" customHeight="1">
      <c r="A25" s="6" t="s">
        <v>11</v>
      </c>
      <c r="B25" s="4">
        <v>8.4171704960000007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0.13332431972952274</v>
      </c>
      <c r="H25" s="4">
        <v>0.41499999999999998</v>
      </c>
      <c r="I25" s="4">
        <f>I19</f>
        <v>1.0337499999999999</v>
      </c>
      <c r="J25" s="4">
        <f t="shared" si="1"/>
        <v>5.7196966440963559E-2</v>
      </c>
    </row>
    <row r="26" spans="1:10" ht="15.75" customHeight="1">
      <c r="A26" s="6" t="s">
        <v>11</v>
      </c>
      <c r="B26" s="4">
        <f>B25</f>
        <v>8.4171704960000007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0.13332431972952274</v>
      </c>
      <c r="H26" s="4">
        <v>0.41499999999999998</v>
      </c>
      <c r="I26" s="4">
        <f>I19</f>
        <v>1.0337499999999999</v>
      </c>
      <c r="J26" s="4">
        <f t="shared" si="1"/>
        <v>5.7196966440963559E-2</v>
      </c>
    </row>
    <row r="27" spans="1:10" ht="15.75" customHeight="1">
      <c r="A27" s="7" t="s">
        <v>12</v>
      </c>
      <c r="B27" s="4">
        <v>1.401162791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7.5957971138040009E-2</v>
      </c>
      <c r="H27" s="4">
        <v>1</v>
      </c>
      <c r="I27" s="4">
        <v>0.1075</v>
      </c>
      <c r="J27" s="4">
        <f t="shared" si="1"/>
        <v>8.1654818973393006E-3</v>
      </c>
    </row>
    <row r="28" spans="1:10" ht="15.75" customHeight="1">
      <c r="A28" s="7" t="s">
        <v>12</v>
      </c>
      <c r="B28" s="4">
        <v>2.2151162790000001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9.5682590214828972E-2</v>
      </c>
      <c r="H28" s="4">
        <v>1</v>
      </c>
      <c r="I28" s="4">
        <f>I27</f>
        <v>0.1075</v>
      </c>
      <c r="J28" s="4">
        <f t="shared" si="1"/>
        <v>1.0285878448094114E-2</v>
      </c>
    </row>
    <row r="29" spans="1:10" ht="15.75" customHeight="1">
      <c r="A29" s="7" t="s">
        <v>12</v>
      </c>
      <c r="B29" s="4">
        <v>3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0.11470275862068965</v>
      </c>
      <c r="H29" s="4">
        <v>1</v>
      </c>
      <c r="I29" s="4">
        <f>I27</f>
        <v>0.1075</v>
      </c>
      <c r="J29" s="4">
        <f t="shared" si="1"/>
        <v>1.2330546551724138E-2</v>
      </c>
    </row>
    <row r="30" spans="1:10" ht="15.75" customHeight="1">
      <c r="A30" s="7" t="s">
        <v>12</v>
      </c>
      <c r="B30" s="4">
        <v>1.2848837209999999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7.3140168405860684E-2</v>
      </c>
      <c r="H30" s="4">
        <v>1</v>
      </c>
      <c r="I30" s="4">
        <f>I27</f>
        <v>0.1075</v>
      </c>
      <c r="J30" s="4">
        <f t="shared" si="1"/>
        <v>7.8625681036300233E-3</v>
      </c>
    </row>
    <row r="31" spans="1:10" ht="15.75" customHeight="1">
      <c r="A31" s="7" t="s">
        <v>12</v>
      </c>
      <c r="B31" s="4">
        <v>2.1860465119999999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9.4978139543900691E-2</v>
      </c>
      <c r="H31" s="4">
        <v>1</v>
      </c>
      <c r="I31" s="4">
        <f>I27</f>
        <v>0.1075</v>
      </c>
      <c r="J31" s="4">
        <f t="shared" si="1"/>
        <v>1.0210150000969325E-2</v>
      </c>
    </row>
    <row r="32" spans="1:10" ht="15.75" customHeight="1">
      <c r="A32" s="7" t="s">
        <v>12</v>
      </c>
      <c r="B32" s="4">
        <v>3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0.11470275862068965</v>
      </c>
      <c r="H32" s="4">
        <v>1.5</v>
      </c>
      <c r="I32" s="4">
        <f>I27</f>
        <v>0.1075</v>
      </c>
      <c r="J32" s="4">
        <f t="shared" si="1"/>
        <v>1.8495819827586205E-2</v>
      </c>
    </row>
    <row r="33" spans="1:10" ht="15.75" customHeight="1">
      <c r="A33" s="2" t="s">
        <v>10</v>
      </c>
      <c r="B33" s="4">
        <v>1.6441256829999999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1.0366515922179309E-3</v>
      </c>
      <c r="H33" s="4">
        <v>0.54500000000000004</v>
      </c>
      <c r="I33" s="4">
        <v>0.91500000000000004</v>
      </c>
      <c r="J33" s="4">
        <f t="shared" si="1"/>
        <v>5.1695223274927677E-4</v>
      </c>
    </row>
    <row r="34" spans="1:10" ht="15.75" customHeight="1">
      <c r="A34" s="2" t="s">
        <v>10</v>
      </c>
      <c r="B34" s="4">
        <v>2.778005464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1.3901092894675862E-3</v>
      </c>
      <c r="H34" s="4">
        <v>0.54500000000000004</v>
      </c>
      <c r="I34" s="4">
        <f>I33</f>
        <v>0.91500000000000004</v>
      </c>
      <c r="J34" s="4">
        <f t="shared" si="1"/>
        <v>6.9321274992524865E-4</v>
      </c>
    </row>
    <row r="35" spans="1:10" ht="15.75" customHeight="1">
      <c r="A35" s="2" t="s">
        <v>10</v>
      </c>
      <c r="B35" s="4">
        <v>5.0013661200000001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2.0831844732689658E-3</v>
      </c>
      <c r="H35" s="4">
        <v>0.54500000000000004</v>
      </c>
      <c r="I35" s="4">
        <f>I33</f>
        <v>0.91500000000000004</v>
      </c>
      <c r="J35" s="4">
        <f t="shared" si="1"/>
        <v>1.0388320172074015E-3</v>
      </c>
    </row>
    <row r="36" spans="1:10" ht="15.75" customHeight="1">
      <c r="A36" s="2" t="s">
        <v>10</v>
      </c>
      <c r="B36" s="4">
        <f>B35</f>
        <v>5.0013661200000001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2.0831844732689658E-3</v>
      </c>
      <c r="H36" s="4">
        <v>0.54500000000000004</v>
      </c>
      <c r="I36" s="4">
        <f>I33</f>
        <v>0.91500000000000004</v>
      </c>
      <c r="J36" s="4">
        <f t="shared" si="1"/>
        <v>1.0388320172074015E-3</v>
      </c>
    </row>
    <row r="37" spans="1:10" ht="15.75" customHeight="1">
      <c r="A37" s="2" t="s">
        <v>10</v>
      </c>
      <c r="B37" s="4">
        <v>6.1318306009999999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2.4355775390703448E-3</v>
      </c>
      <c r="H37" s="4">
        <v>0.5</v>
      </c>
      <c r="I37" s="4">
        <f>I33</f>
        <v>0.91500000000000004</v>
      </c>
      <c r="J37" s="4">
        <f t="shared" si="1"/>
        <v>1.1142767241246827E-3</v>
      </c>
    </row>
    <row r="38" spans="1:10" ht="15.75" customHeight="1">
      <c r="A38" s="2" t="s">
        <v>10</v>
      </c>
      <c r="B38" s="4">
        <v>8.3551912569999995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3.1286527228717238E-3</v>
      </c>
      <c r="H38" s="4">
        <v>0.5</v>
      </c>
      <c r="I38" s="4">
        <f>I33</f>
        <v>0.91500000000000004</v>
      </c>
      <c r="J38" s="4">
        <f t="shared" si="1"/>
        <v>1.4313586207138137E-3</v>
      </c>
    </row>
    <row r="39" spans="1:10" ht="15.75" customHeight="1">
      <c r="A39" s="6" t="s">
        <v>11</v>
      </c>
      <c r="B39" s="4">
        <f>B38</f>
        <v>8.3551912569999995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0.13251012625057651</v>
      </c>
      <c r="H39" s="4">
        <v>0.41499999999999998</v>
      </c>
      <c r="I39" s="4">
        <f>I33</f>
        <v>0.91500000000000004</v>
      </c>
      <c r="J39" s="4">
        <f t="shared" si="1"/>
        <v>5.0317407690500165E-2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H7+H8+H17+H18+H25+H26+H39</f>
        <v>2.9049999999999998</v>
      </c>
      <c r="I41" s="8"/>
      <c r="J41" s="8">
        <f>J7+J8+J17+J18+J25+J26+J39</f>
        <v>0.36610995619114062</v>
      </c>
    </row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tabSelected="1" workbookViewId="0">
      <selection activeCell="C19" sqref="C19"/>
    </sheetView>
  </sheetViews>
  <sheetFormatPr defaultRowHeight="14.25"/>
  <cols>
    <col min="1" max="1" width="9.625" customWidth="1"/>
    <col min="2" max="12" width="12.625" customWidth="1"/>
  </cols>
  <sheetData>
    <row r="1" spans="2:12" ht="15" thickBot="1"/>
    <row r="2" spans="2:12" ht="20.25" customHeight="1" thickBot="1">
      <c r="D2" s="12" t="s">
        <v>24</v>
      </c>
      <c r="E2" s="13" t="s">
        <v>16</v>
      </c>
      <c r="F2" s="14" t="s">
        <v>17</v>
      </c>
      <c r="G2" s="13" t="s">
        <v>18</v>
      </c>
      <c r="H2" s="14" t="s">
        <v>19</v>
      </c>
      <c r="I2" s="13" t="s">
        <v>20</v>
      </c>
      <c r="J2" s="14" t="s">
        <v>21</v>
      </c>
    </row>
    <row r="3" spans="2:12" ht="20.25" customHeight="1" thickBot="1">
      <c r="D3" s="31" t="s">
        <v>22</v>
      </c>
      <c r="E3" s="36">
        <v>5.6590135E-2</v>
      </c>
      <c r="F3" s="37">
        <v>0.36610995600000001</v>
      </c>
      <c r="G3" s="38">
        <v>6.622596E-2</v>
      </c>
      <c r="H3" s="38">
        <v>0.156765868</v>
      </c>
      <c r="I3" s="36">
        <f>E3</f>
        <v>5.6590135E-2</v>
      </c>
      <c r="J3" s="37">
        <f>F3</f>
        <v>0.36610995600000001</v>
      </c>
    </row>
    <row r="4" spans="2:12" ht="21" customHeight="1" thickBot="1">
      <c r="D4" s="10" t="s">
        <v>23</v>
      </c>
      <c r="E4" s="27">
        <f>C10</f>
        <v>5.3900000000000003E-2</v>
      </c>
      <c r="F4" s="10">
        <f>K10</f>
        <v>0.36380000000000001</v>
      </c>
      <c r="G4" s="10">
        <f>D14</f>
        <v>6.3899999999999998E-2</v>
      </c>
      <c r="H4" s="10">
        <f>I14</f>
        <v>0.1555</v>
      </c>
      <c r="I4" s="27">
        <f>F18</f>
        <v>5.3900000000000003E-2</v>
      </c>
      <c r="J4" s="10">
        <f>I18</f>
        <v>0.36409999999999998</v>
      </c>
    </row>
    <row r="5" spans="2:12" ht="20.25" customHeight="1" thickBot="1">
      <c r="D5" s="11" t="s">
        <v>15</v>
      </c>
      <c r="E5" s="28">
        <f>((E3-E4)/E3)*100</f>
        <v>4.7537172335778957</v>
      </c>
      <c r="F5" s="29">
        <f t="shared" ref="F5:J5" si="0">((F3-F4)/F3)*100</f>
        <v>0.63094596640797218</v>
      </c>
      <c r="G5" s="29">
        <f>((G3-G4)/G3)*100</f>
        <v>3.5121574681590149</v>
      </c>
      <c r="H5" s="29">
        <f t="shared" si="0"/>
        <v>0.80748954868160672</v>
      </c>
      <c r="I5" s="29">
        <f t="shared" si="0"/>
        <v>4.7537172335778957</v>
      </c>
      <c r="J5" s="29">
        <f t="shared" si="0"/>
        <v>0.54900337099820218</v>
      </c>
    </row>
    <row r="7" spans="2:12" ht="15" thickBot="1"/>
    <row r="8" spans="2:12" ht="15.75" thickBot="1">
      <c r="B8" s="41" t="s">
        <v>31</v>
      </c>
      <c r="C8" s="42"/>
      <c r="D8" s="42"/>
      <c r="E8" s="42"/>
      <c r="F8" s="43"/>
      <c r="G8" s="33"/>
      <c r="H8" s="41" t="s">
        <v>25</v>
      </c>
      <c r="I8" s="42"/>
      <c r="J8" s="42"/>
      <c r="K8" s="42"/>
      <c r="L8" s="43"/>
    </row>
    <row r="9" spans="2:12" ht="15.75" thickBot="1">
      <c r="B9" s="15" t="s">
        <v>26</v>
      </c>
      <c r="C9" s="16">
        <v>0.03</v>
      </c>
      <c r="D9" s="17">
        <v>0.01</v>
      </c>
      <c r="E9" s="17">
        <v>0.05</v>
      </c>
      <c r="F9" s="18">
        <v>1E-3</v>
      </c>
      <c r="G9" s="34"/>
      <c r="H9" s="15" t="s">
        <v>26</v>
      </c>
      <c r="I9" s="16">
        <v>0.03</v>
      </c>
      <c r="J9" s="17">
        <v>0.01</v>
      </c>
      <c r="K9" s="17">
        <v>0.05</v>
      </c>
      <c r="L9" s="18">
        <v>1E-3</v>
      </c>
    </row>
    <row r="10" spans="2:12" ht="15.75" thickBot="1">
      <c r="B10" s="19">
        <v>1000</v>
      </c>
      <c r="C10" s="39">
        <v>5.3900000000000003E-2</v>
      </c>
      <c r="D10" s="20">
        <v>5.3699999999999998E-2</v>
      </c>
      <c r="E10" s="20">
        <v>5.3900000000000003E-2</v>
      </c>
      <c r="F10" s="20">
        <v>5.3900000000000003E-2</v>
      </c>
      <c r="G10" s="34"/>
      <c r="H10" s="19">
        <v>1000</v>
      </c>
      <c r="I10" s="20">
        <v>0.36359999999999998</v>
      </c>
      <c r="J10" s="20">
        <v>0.36359999999999998</v>
      </c>
      <c r="K10" s="39">
        <v>0.36380000000000001</v>
      </c>
      <c r="L10" s="20">
        <v>0.3629</v>
      </c>
    </row>
    <row r="11" spans="2:12" ht="15" thickBot="1">
      <c r="B11" s="44"/>
      <c r="C11" s="45"/>
      <c r="D11" s="45"/>
      <c r="E11" s="45"/>
      <c r="F11" s="46"/>
      <c r="G11" s="34"/>
      <c r="H11" s="44"/>
      <c r="I11" s="45"/>
      <c r="J11" s="45"/>
      <c r="K11" s="45"/>
      <c r="L11" s="46"/>
    </row>
    <row r="12" spans="2:12" ht="15.75" thickBot="1">
      <c r="B12" s="41" t="s">
        <v>27</v>
      </c>
      <c r="C12" s="42"/>
      <c r="D12" s="42"/>
      <c r="E12" s="42"/>
      <c r="F12" s="43"/>
      <c r="G12" s="34"/>
      <c r="H12" s="41" t="s">
        <v>28</v>
      </c>
      <c r="I12" s="42"/>
      <c r="J12" s="42"/>
      <c r="K12" s="42"/>
      <c r="L12" s="43"/>
    </row>
    <row r="13" spans="2:12" ht="15.75" thickBot="1">
      <c r="B13" s="15" t="s">
        <v>26</v>
      </c>
      <c r="C13" s="16">
        <v>0.03</v>
      </c>
      <c r="D13" s="24">
        <v>0.01</v>
      </c>
      <c r="E13" s="24">
        <v>0.05</v>
      </c>
      <c r="F13" s="18">
        <v>1E-3</v>
      </c>
      <c r="G13" s="34"/>
      <c r="H13" s="15" t="s">
        <v>26</v>
      </c>
      <c r="I13" s="16">
        <v>0.03</v>
      </c>
      <c r="J13" s="17">
        <v>0.01</v>
      </c>
      <c r="K13" s="17">
        <v>0.05</v>
      </c>
      <c r="L13" s="17">
        <v>1E-3</v>
      </c>
    </row>
    <row r="14" spans="2:12" ht="15.75" thickBot="1">
      <c r="B14" s="19">
        <v>1000</v>
      </c>
      <c r="C14" s="47">
        <v>6.3E-2</v>
      </c>
      <c r="D14" s="39">
        <v>6.3899999999999998E-2</v>
      </c>
      <c r="E14" s="32">
        <v>6.3899999999999998E-2</v>
      </c>
      <c r="F14" s="20">
        <v>6.3899999999999998E-2</v>
      </c>
      <c r="G14" s="34"/>
      <c r="H14" s="19">
        <v>1000</v>
      </c>
      <c r="I14" s="39">
        <v>0.1555</v>
      </c>
      <c r="J14" s="26">
        <v>0.1555</v>
      </c>
      <c r="K14" s="25">
        <v>0.15540000000000001</v>
      </c>
      <c r="L14" s="40">
        <v>0.15479999999999999</v>
      </c>
    </row>
    <row r="15" spans="2:12" ht="15" thickBot="1">
      <c r="B15" s="21"/>
      <c r="C15" s="22"/>
      <c r="D15" s="22"/>
      <c r="E15" s="22"/>
      <c r="F15" s="23"/>
      <c r="G15" s="34"/>
      <c r="H15" s="21"/>
      <c r="I15" s="22"/>
      <c r="J15" s="22"/>
      <c r="K15" s="22"/>
      <c r="L15" s="23"/>
    </row>
    <row r="16" spans="2:12" ht="15.75" thickBot="1">
      <c r="B16" s="41" t="s">
        <v>29</v>
      </c>
      <c r="C16" s="42"/>
      <c r="D16" s="42"/>
      <c r="E16" s="42"/>
      <c r="F16" s="43"/>
      <c r="G16" s="34"/>
      <c r="H16" s="41" t="s">
        <v>30</v>
      </c>
      <c r="I16" s="42"/>
      <c r="J16" s="42"/>
      <c r="K16" s="42"/>
      <c r="L16" s="43"/>
    </row>
    <row r="17" spans="2:12" ht="15.75" thickBot="1">
      <c r="B17" s="15" t="s">
        <v>26</v>
      </c>
      <c r="C17" s="16">
        <v>0.03</v>
      </c>
      <c r="D17" s="17">
        <v>0.01</v>
      </c>
      <c r="E17" s="17">
        <v>0.05</v>
      </c>
      <c r="F17" s="18">
        <v>1E-3</v>
      </c>
      <c r="G17" s="34"/>
      <c r="H17" s="15" t="s">
        <v>26</v>
      </c>
      <c r="I17" s="16">
        <v>0.03</v>
      </c>
      <c r="J17" s="17">
        <v>0.01</v>
      </c>
      <c r="K17" s="17">
        <v>0.05</v>
      </c>
      <c r="L17" s="18">
        <v>1E-3</v>
      </c>
    </row>
    <row r="18" spans="2:12" ht="15.75" thickBot="1">
      <c r="B18" s="19">
        <v>1000</v>
      </c>
      <c r="C18" s="20">
        <v>5.3800000000000001E-2</v>
      </c>
      <c r="D18" s="20">
        <v>5.3900000000000003E-2</v>
      </c>
      <c r="E18" s="20">
        <v>5.3800000000000001E-2</v>
      </c>
      <c r="F18" s="39">
        <v>5.3900000000000003E-2</v>
      </c>
      <c r="G18" s="35"/>
      <c r="H18" s="19">
        <v>1000</v>
      </c>
      <c r="I18" s="39">
        <v>0.36409999999999998</v>
      </c>
      <c r="J18" s="20">
        <v>0.36370000000000002</v>
      </c>
      <c r="K18" s="20">
        <v>0.36299999999999999</v>
      </c>
      <c r="L18" s="20">
        <v>0.36299999999999999</v>
      </c>
    </row>
  </sheetData>
  <mergeCells count="8">
    <mergeCell ref="H16:L16"/>
    <mergeCell ref="B8:F8"/>
    <mergeCell ref="B11:F11"/>
    <mergeCell ref="H8:L8"/>
    <mergeCell ref="H11:L11"/>
    <mergeCell ref="H12:L12"/>
    <mergeCell ref="B16:F16"/>
    <mergeCell ref="B12:F12"/>
  </mergeCells>
  <conditionalFormatting sqref="B13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B17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B9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H9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H1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H17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 A</vt:lpstr>
      <vt:lpstr>Case B</vt:lpstr>
      <vt:lpstr>Case C</vt:lpstr>
      <vt:lpstr>Case D</vt:lpstr>
      <vt:lpstr>Case E</vt:lpstr>
      <vt:lpstr>Case F</vt:lpstr>
      <vt:lpstr>Deviation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2015-06-05T18:17:20Z</dcterms:created>
  <dcterms:modified xsi:type="dcterms:W3CDTF">2020-04-16T09:26:50Z</dcterms:modified>
</cp:coreProperties>
</file>