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025\Residential\"/>
    </mc:Choice>
  </mc:AlternateContent>
  <bookViews>
    <workbookView xWindow="0" yWindow="0" windowWidth="15345" windowHeight="4545" activeTab="6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Deviatio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hucNnwKhDWEJInhmypAB1EzXzEAA=="/>
    </ext>
  </extLst>
</workbook>
</file>

<file path=xl/calcChain.xml><?xml version="1.0" encoding="utf-8"?>
<calcChain xmlns="http://schemas.openxmlformats.org/spreadsheetml/2006/main">
  <c r="F4" i="7" l="1"/>
  <c r="I4" i="7"/>
  <c r="E4" i="7"/>
  <c r="J4" i="7"/>
  <c r="H4" i="7" l="1"/>
  <c r="G4" i="7"/>
  <c r="I23" i="6" l="1"/>
  <c r="I22" i="6"/>
  <c r="I21" i="6"/>
  <c r="I20" i="6"/>
  <c r="I19" i="6"/>
  <c r="I17" i="6"/>
  <c r="I16" i="6"/>
  <c r="I15" i="6"/>
  <c r="I14" i="6"/>
  <c r="I13" i="6"/>
  <c r="I11" i="6"/>
  <c r="I10" i="6"/>
  <c r="I9" i="6"/>
  <c r="I8" i="6"/>
  <c r="I6" i="6"/>
  <c r="I5" i="6"/>
  <c r="I4" i="6"/>
  <c r="I3" i="6"/>
  <c r="B23" i="4"/>
  <c r="I23" i="4"/>
  <c r="I22" i="4"/>
  <c r="I21" i="4"/>
  <c r="I20" i="4"/>
  <c r="I19" i="4"/>
  <c r="I17" i="4"/>
  <c r="I16" i="4"/>
  <c r="I15" i="4"/>
  <c r="I14" i="4"/>
  <c r="I13" i="4"/>
  <c r="I11" i="4"/>
  <c r="I10" i="4"/>
  <c r="I9" i="4"/>
  <c r="I8" i="4"/>
  <c r="I6" i="4"/>
  <c r="I5" i="4"/>
  <c r="I4" i="4"/>
  <c r="I3" i="4"/>
  <c r="I23" i="3"/>
  <c r="I22" i="3"/>
  <c r="I19" i="3"/>
  <c r="I17" i="3"/>
  <c r="I16" i="3"/>
  <c r="I15" i="3"/>
  <c r="I14" i="3"/>
  <c r="I11" i="3"/>
  <c r="I9" i="3"/>
  <c r="I6" i="3"/>
  <c r="I4" i="3"/>
  <c r="H25" i="5"/>
  <c r="I23" i="5"/>
  <c r="B23" i="5"/>
  <c r="G23" i="5" s="1"/>
  <c r="I22" i="5"/>
  <c r="G22" i="5"/>
  <c r="G21" i="5"/>
  <c r="J21" i="5" s="1"/>
  <c r="G20" i="5"/>
  <c r="J20" i="5" s="1"/>
  <c r="I19" i="5"/>
  <c r="B19" i="5"/>
  <c r="G19" i="5" s="1"/>
  <c r="G18" i="5"/>
  <c r="J18" i="5" s="1"/>
  <c r="I17" i="5"/>
  <c r="I16" i="5"/>
  <c r="B16" i="5"/>
  <c r="G16" i="5" s="1"/>
  <c r="I15" i="5"/>
  <c r="B15" i="5"/>
  <c r="G15" i="5" s="1"/>
  <c r="I14" i="5"/>
  <c r="B14" i="5"/>
  <c r="B17" i="5" s="1"/>
  <c r="G17" i="5" s="1"/>
  <c r="G13" i="5"/>
  <c r="J13" i="5" s="1"/>
  <c r="G12" i="5"/>
  <c r="J12" i="5" s="1"/>
  <c r="I11" i="5"/>
  <c r="G11" i="5"/>
  <c r="G10" i="5"/>
  <c r="J10" i="5" s="1"/>
  <c r="I9" i="5"/>
  <c r="B9" i="5"/>
  <c r="G9" i="5" s="1"/>
  <c r="G8" i="5"/>
  <c r="J8" i="5" s="1"/>
  <c r="G7" i="5"/>
  <c r="J7" i="5" s="1"/>
  <c r="I6" i="5"/>
  <c r="G6" i="5"/>
  <c r="G5" i="5"/>
  <c r="J5" i="5" s="1"/>
  <c r="I4" i="5"/>
  <c r="B4" i="5"/>
  <c r="G4" i="5" s="1"/>
  <c r="G3" i="5"/>
  <c r="J3" i="5" s="1"/>
  <c r="G2" i="5"/>
  <c r="J2" i="5" s="1"/>
  <c r="I23" i="2"/>
  <c r="I22" i="2"/>
  <c r="I21" i="2"/>
  <c r="I20" i="2"/>
  <c r="I19" i="2"/>
  <c r="I17" i="2"/>
  <c r="I16" i="2"/>
  <c r="I15" i="2"/>
  <c r="I14" i="2"/>
  <c r="I13" i="2"/>
  <c r="I11" i="2"/>
  <c r="I10" i="2"/>
  <c r="I9" i="2"/>
  <c r="I8" i="2"/>
  <c r="I6" i="2"/>
  <c r="I5" i="2"/>
  <c r="I4" i="2"/>
  <c r="I3" i="2"/>
  <c r="I23" i="1"/>
  <c r="I22" i="1"/>
  <c r="I19" i="1"/>
  <c r="I17" i="1"/>
  <c r="I16" i="1"/>
  <c r="I15" i="1"/>
  <c r="I14" i="1"/>
  <c r="I11" i="1"/>
  <c r="I9" i="1"/>
  <c r="I6" i="1"/>
  <c r="I4" i="1"/>
  <c r="J9" i="5" l="1"/>
  <c r="J15" i="5"/>
  <c r="J23" i="5"/>
  <c r="J11" i="5"/>
  <c r="J17" i="5"/>
  <c r="J19" i="5"/>
  <c r="J4" i="5"/>
  <c r="J6" i="5"/>
  <c r="G14" i="5"/>
  <c r="J14" i="5" s="1"/>
  <c r="J16" i="5"/>
  <c r="J22" i="5"/>
  <c r="B21" i="6"/>
  <c r="B16" i="6"/>
  <c r="B14" i="6"/>
  <c r="B10" i="6"/>
  <c r="B6" i="6"/>
  <c r="B22" i="4"/>
  <c r="B21" i="4"/>
  <c r="B19" i="4"/>
  <c r="B17" i="4"/>
  <c r="B16" i="4"/>
  <c r="B15" i="4"/>
  <c r="B14" i="4"/>
  <c r="B10" i="4"/>
  <c r="B6" i="4"/>
  <c r="B4" i="4"/>
  <c r="B23" i="3"/>
  <c r="B22" i="3"/>
  <c r="B19" i="3"/>
  <c r="B16" i="3"/>
  <c r="B15" i="3"/>
  <c r="B14" i="3"/>
  <c r="B11" i="3"/>
  <c r="B9" i="3"/>
  <c r="B4" i="3"/>
  <c r="B23" i="2"/>
  <c r="B22" i="2"/>
  <c r="B21" i="2"/>
  <c r="B20" i="2"/>
  <c r="B19" i="2"/>
  <c r="B17" i="2"/>
  <c r="B16" i="2"/>
  <c r="B15" i="2"/>
  <c r="B14" i="2"/>
  <c r="B13" i="2"/>
  <c r="B11" i="2"/>
  <c r="B10" i="2"/>
  <c r="B9" i="2"/>
  <c r="B8" i="2"/>
  <c r="B6" i="2"/>
  <c r="B5" i="2"/>
  <c r="B4" i="2"/>
  <c r="B3" i="2"/>
  <c r="B23" i="1"/>
  <c r="B19" i="1"/>
  <c r="B16" i="1"/>
  <c r="B15" i="1"/>
  <c r="B14" i="1"/>
  <c r="B17" i="1" s="1"/>
  <c r="B9" i="1"/>
  <c r="B4" i="1"/>
  <c r="J25" i="5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J15" i="1" l="1"/>
  <c r="J3" i="1" l="1"/>
  <c r="J4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3" i="1"/>
  <c r="J2" i="1"/>
  <c r="J25" i="1" l="1"/>
  <c r="I3" i="7"/>
  <c r="G11" i="2" l="1"/>
  <c r="G7" i="2"/>
  <c r="F5" i="7" l="1"/>
  <c r="G5" i="7"/>
  <c r="H5" i="7"/>
  <c r="I5" i="7"/>
  <c r="J5" i="7"/>
  <c r="E5" i="7"/>
  <c r="H25" i="6" l="1"/>
  <c r="G23" i="6"/>
  <c r="J23" i="6" s="1"/>
  <c r="G22" i="6"/>
  <c r="J22" i="6" s="1"/>
  <c r="G21" i="6"/>
  <c r="J21" i="6" s="1"/>
  <c r="G20" i="6"/>
  <c r="J20" i="6" s="1"/>
  <c r="G19" i="6"/>
  <c r="J19" i="6" s="1"/>
  <c r="G18" i="6"/>
  <c r="J18" i="6" s="1"/>
  <c r="G17" i="6"/>
  <c r="J17" i="6" s="1"/>
  <c r="G16" i="6"/>
  <c r="J16" i="6" s="1"/>
  <c r="G15" i="6"/>
  <c r="J15" i="6" s="1"/>
  <c r="G14" i="6"/>
  <c r="J14" i="6" s="1"/>
  <c r="G13" i="6"/>
  <c r="J13" i="6" s="1"/>
  <c r="G12" i="6"/>
  <c r="J12" i="6" s="1"/>
  <c r="G11" i="6"/>
  <c r="J11" i="6" s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H25" i="4"/>
  <c r="G23" i="4"/>
  <c r="J23" i="4" s="1"/>
  <c r="G22" i="4"/>
  <c r="J22" i="4" s="1"/>
  <c r="G21" i="4"/>
  <c r="J21" i="4" s="1"/>
  <c r="G20" i="4"/>
  <c r="J20" i="4" s="1"/>
  <c r="G19" i="4"/>
  <c r="J19" i="4" s="1"/>
  <c r="G18" i="4"/>
  <c r="J18" i="4" s="1"/>
  <c r="G17" i="4"/>
  <c r="J17" i="4" s="1"/>
  <c r="G16" i="4"/>
  <c r="J16" i="4" s="1"/>
  <c r="G15" i="4"/>
  <c r="J15" i="4" s="1"/>
  <c r="G14" i="4"/>
  <c r="J14" i="4" s="1"/>
  <c r="G13" i="4"/>
  <c r="J13" i="4" s="1"/>
  <c r="G12" i="4"/>
  <c r="J12" i="4" s="1"/>
  <c r="G11" i="4"/>
  <c r="J11" i="4" s="1"/>
  <c r="G10" i="4"/>
  <c r="J10" i="4" s="1"/>
  <c r="G9" i="4"/>
  <c r="J9" i="4" s="1"/>
  <c r="G8" i="4"/>
  <c r="J8" i="4" s="1"/>
  <c r="G7" i="4"/>
  <c r="J7" i="4" s="1"/>
  <c r="G6" i="4"/>
  <c r="J6" i="4" s="1"/>
  <c r="G5" i="4"/>
  <c r="J5" i="4" s="1"/>
  <c r="G4" i="4"/>
  <c r="J4" i="4" s="1"/>
  <c r="G3" i="4"/>
  <c r="J3" i="4" s="1"/>
  <c r="G2" i="4"/>
  <c r="J2" i="4" s="1"/>
  <c r="H25" i="3"/>
  <c r="G23" i="3"/>
  <c r="J23" i="3" s="1"/>
  <c r="G22" i="3"/>
  <c r="J22" i="3" s="1"/>
  <c r="G21" i="3"/>
  <c r="J21" i="3" s="1"/>
  <c r="G20" i="3"/>
  <c r="J20" i="3" s="1"/>
  <c r="G19" i="3"/>
  <c r="J19" i="3" s="1"/>
  <c r="G18" i="3"/>
  <c r="J18" i="3" s="1"/>
  <c r="G17" i="3"/>
  <c r="J17" i="3" s="1"/>
  <c r="G16" i="3"/>
  <c r="J16" i="3" s="1"/>
  <c r="G15" i="3"/>
  <c r="J15" i="3" s="1"/>
  <c r="G14" i="3"/>
  <c r="J14" i="3" s="1"/>
  <c r="G13" i="3"/>
  <c r="J13" i="3" s="1"/>
  <c r="G12" i="3"/>
  <c r="J12" i="3" s="1"/>
  <c r="G11" i="3"/>
  <c r="J11" i="3" s="1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2" i="3"/>
  <c r="J2" i="3" s="1"/>
  <c r="H25" i="2"/>
  <c r="G23" i="2"/>
  <c r="J23" i="2" s="1"/>
  <c r="G22" i="2"/>
  <c r="J22" i="2" s="1"/>
  <c r="G21" i="2"/>
  <c r="J21" i="2" s="1"/>
  <c r="G20" i="2"/>
  <c r="J20" i="2" s="1"/>
  <c r="G19" i="2"/>
  <c r="J19" i="2" s="1"/>
  <c r="G18" i="2"/>
  <c r="J18" i="2" s="1"/>
  <c r="G17" i="2"/>
  <c r="J17" i="2" s="1"/>
  <c r="G16" i="2"/>
  <c r="J16" i="2" s="1"/>
  <c r="G15" i="2"/>
  <c r="J15" i="2" s="1"/>
  <c r="G14" i="2"/>
  <c r="J14" i="2" s="1"/>
  <c r="G13" i="2"/>
  <c r="J13" i="2" s="1"/>
  <c r="G12" i="2"/>
  <c r="J12" i="2" s="1"/>
  <c r="J11" i="2"/>
  <c r="G10" i="2"/>
  <c r="J10" i="2" s="1"/>
  <c r="G9" i="2"/>
  <c r="J9" i="2" s="1"/>
  <c r="J7" i="2"/>
  <c r="G6" i="2"/>
  <c r="J6" i="2" s="1"/>
  <c r="G5" i="2"/>
  <c r="J5" i="2" s="1"/>
  <c r="G4" i="2"/>
  <c r="J4" i="2" s="1"/>
  <c r="G3" i="2"/>
  <c r="J3" i="2" s="1"/>
  <c r="G2" i="2"/>
  <c r="J2" i="2" s="1"/>
  <c r="H25" i="1"/>
  <c r="J25" i="6" l="1"/>
  <c r="J25" i="3"/>
  <c r="J25" i="4"/>
  <c r="G8" i="2"/>
  <c r="J8" i="2" s="1"/>
  <c r="J25" i="2" s="1"/>
</calcChain>
</file>

<file path=xl/sharedStrings.xml><?xml version="1.0" encoding="utf-8"?>
<sst xmlns="http://schemas.openxmlformats.org/spreadsheetml/2006/main" count="220" uniqueCount="29">
  <si>
    <t>Customer Type</t>
  </si>
  <si>
    <t>Overall Repair time</t>
  </si>
  <si>
    <t>Time Duration1 (Sec)</t>
  </si>
  <si>
    <t>Time Duration2</t>
  </si>
  <si>
    <t>Load Level Int. Cost Rate 1</t>
  </si>
  <si>
    <t xml:space="preserve">Load Level Int. Cost Rate 2 </t>
  </si>
  <si>
    <t>COST(EP) [$/kW]</t>
  </si>
  <si>
    <t>Average Load</t>
  </si>
  <si>
    <t>Total (L*Fr)</t>
  </si>
  <si>
    <t>ECOST (k$/yr)</t>
  </si>
  <si>
    <t>Re</t>
  </si>
  <si>
    <t>Total</t>
  </si>
  <si>
    <t>Deviation</t>
  </si>
  <si>
    <t>Case A</t>
  </si>
  <si>
    <t>Case B</t>
  </si>
  <si>
    <t>Case C</t>
  </si>
  <si>
    <t>Case D</t>
  </si>
  <si>
    <t>Case E</t>
  </si>
  <si>
    <t>Case F</t>
  </si>
  <si>
    <t>ECOST_Analytic</t>
  </si>
  <si>
    <t>ECOST_Code</t>
  </si>
  <si>
    <t>ECOST</t>
  </si>
  <si>
    <t>CASE B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</si>
  <si>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</si>
  <si>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CASE C</t>
  </si>
  <si>
    <t>CASE D</t>
  </si>
  <si>
    <t>CASE E</t>
  </si>
  <si>
    <t>CASE F</t>
  </si>
  <si>
    <t>CASE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</si>
</sst>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color rgb="FF000000"/>
      <name val="Calibri"/>
      <family val="2"/>
      <scheme val="major"/>
    </font>
    <font>
      <b/>
      <sz val="9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7CAAC"/>
        <bgColor rgb="FFF7CAAC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6" borderId="2" xfId="0" applyFont="1" applyFill="1" applyBorder="1"/>
    <xf numFmtId="0" fontId="4" fillId="9" borderId="3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0" borderId="3" xfId="0" applyFont="1" applyBorder="1" applyAlignment="1"/>
    <xf numFmtId="0" fontId="6" fillId="0" borderId="1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7" borderId="3" xfId="0" applyFont="1" applyFill="1" applyBorder="1" applyAlignment="1">
      <alignment horizontal="center" vertical="center"/>
    </xf>
    <xf numFmtId="0" fontId="0" fillId="13" borderId="8" xfId="0" applyFont="1" applyFill="1" applyBorder="1" applyAlignment="1"/>
    <xf numFmtId="0" fontId="0" fillId="13" borderId="5" xfId="0" applyFont="1" applyFill="1" applyBorder="1" applyAlignment="1"/>
    <xf numFmtId="0" fontId="0" fillId="13" borderId="9" xfId="0" applyFont="1" applyFill="1" applyBorder="1" applyAlignment="1"/>
    <xf numFmtId="0" fontId="6" fillId="0" borderId="14" xfId="0" applyFont="1" applyBorder="1" applyAlignment="1">
      <alignment horizontal="center"/>
    </xf>
    <xf numFmtId="0" fontId="7" fillId="7" borderId="7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0" fillId="14" borderId="14" xfId="0" applyFont="1" applyFill="1" applyBorder="1" applyAlignment="1"/>
    <xf numFmtId="0" fontId="0" fillId="14" borderId="6" xfId="0" applyFont="1" applyFill="1" applyBorder="1" applyAlignment="1"/>
    <xf numFmtId="0" fontId="0" fillId="14" borderId="7" xfId="0" applyFont="1" applyFill="1" applyBorder="1" applyAlignment="1"/>
    <xf numFmtId="0" fontId="4" fillId="7" borderId="2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/>
    </xf>
    <xf numFmtId="0" fontId="0" fillId="13" borderId="8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4"/>
  <sheetViews>
    <sheetView topLeftCell="A11" workbookViewId="0">
      <selection activeCell="J25" sqref="J25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2" t="s">
        <v>10</v>
      </c>
      <c r="B2" s="4">
        <v>5.2590361449999996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2.1635064396827585E-3</v>
      </c>
      <c r="H2" s="4">
        <v>0.54500000000000004</v>
      </c>
      <c r="I2" s="4">
        <v>0.20749999999999999</v>
      </c>
      <c r="J2" s="4">
        <f>G2*H2*I2</f>
        <v>2.4466553449762393E-4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2" t="s">
        <v>10</v>
      </c>
      <c r="B3" s="4">
        <v>5.2189349109999998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23" si="0">(((B3-C3)*(F3-E3))/(D3-C3))+E3</f>
        <v>2.1510059170841379E-3</v>
      </c>
      <c r="H3" s="4">
        <v>0.54500000000000004</v>
      </c>
      <c r="I3" s="4">
        <v>0.21124999999999999</v>
      </c>
      <c r="J3" s="4">
        <f t="shared" ref="J3:J23" si="1">G3*H3*I3</f>
        <v>2.4764799999129315E-4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2" t="s">
        <v>10</v>
      </c>
      <c r="B4" s="4">
        <f>B2</f>
        <v>5.2590361449999996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2.1635064396827585E-3</v>
      </c>
      <c r="H4" s="4">
        <v>0.54500000000000004</v>
      </c>
      <c r="I4" s="4">
        <f>I2</f>
        <v>0.20749999999999999</v>
      </c>
      <c r="J4" s="4">
        <f t="shared" si="1"/>
        <v>2.4466553449762393E-4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2" t="s">
        <v>10</v>
      </c>
      <c r="B5" s="4">
        <v>4.7837837839999997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2.0153588071503449E-3</v>
      </c>
      <c r="H5" s="4">
        <v>0.54500000000000004</v>
      </c>
      <c r="I5" s="4">
        <v>0.23125000000000001</v>
      </c>
      <c r="J5" s="4">
        <f t="shared" si="1"/>
        <v>2.5399818966366695E-4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2" t="s">
        <v>10</v>
      </c>
      <c r="B6" s="4">
        <v>4.7675675679999996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2.010303821197241E-3</v>
      </c>
      <c r="H6" s="4">
        <v>0.5</v>
      </c>
      <c r="I6" s="4">
        <f>I5</f>
        <v>0.23125000000000001</v>
      </c>
      <c r="J6" s="4">
        <f t="shared" si="1"/>
        <v>2.32441379325931E-4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2" t="s">
        <v>10</v>
      </c>
      <c r="B7" s="4">
        <v>5.2904191620000001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 t="shared" si="0"/>
        <v>2.1732892836027586E-3</v>
      </c>
      <c r="H7" s="4">
        <v>0.54500000000000004</v>
      </c>
      <c r="I7" s="4">
        <v>0.20874999999999999</v>
      </c>
      <c r="J7" s="4">
        <f t="shared" si="1"/>
        <v>2.4725240518388134E-4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2" t="s">
        <v>10</v>
      </c>
      <c r="B8" s="4">
        <v>5.3042168670000001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2.17759036129931E-3</v>
      </c>
      <c r="H8" s="4">
        <v>0.54500000000000004</v>
      </c>
      <c r="I8" s="4">
        <v>0.20749999999999999</v>
      </c>
      <c r="J8" s="4">
        <f t="shared" si="1"/>
        <v>2.4625824998343577E-4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2" t="s">
        <v>10</v>
      </c>
      <c r="B9" s="4">
        <f>B8</f>
        <v>5.3042168670000001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2.17759036129931E-3</v>
      </c>
      <c r="H9" s="4">
        <v>0.54500000000000004</v>
      </c>
      <c r="I9" s="4">
        <f>I8</f>
        <v>0.20749999999999999</v>
      </c>
      <c r="J9" s="4">
        <f t="shared" si="1"/>
        <v>2.4625824998343577E-4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2" t="s">
        <v>10</v>
      </c>
      <c r="B10" s="4">
        <v>4.8960674160000002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2.0503603255393101E-3</v>
      </c>
      <c r="H10" s="4">
        <v>0.5</v>
      </c>
      <c r="I10" s="4">
        <v>0.2225</v>
      </c>
      <c r="J10" s="4">
        <f t="shared" si="1"/>
        <v>2.2810258621624825E-4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2" t="s">
        <v>10</v>
      </c>
      <c r="B11" s="4">
        <v>4.9466292129999996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 t="shared" si="0"/>
        <v>2.0661216581213792E-3</v>
      </c>
      <c r="H11" s="4">
        <v>0.5</v>
      </c>
      <c r="I11" s="4">
        <f>I10</f>
        <v>0.2225</v>
      </c>
      <c r="J11" s="4">
        <f t="shared" si="1"/>
        <v>2.2985603446600345E-4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2" t="s">
        <v>10</v>
      </c>
      <c r="B12" s="4">
        <v>5.1637426900000003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2.1338011695724137E-3</v>
      </c>
      <c r="H12" s="4">
        <v>0.54500000000000004</v>
      </c>
      <c r="I12" s="4">
        <v>0.21375</v>
      </c>
      <c r="J12" s="4">
        <f t="shared" si="1"/>
        <v>2.4857449999787638E-4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2" t="s">
        <v>10</v>
      </c>
      <c r="B13" s="4">
        <v>5.2023809520000004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2.1458456484855174E-3</v>
      </c>
      <c r="H13" s="4">
        <v>0.54500000000000004</v>
      </c>
      <c r="I13" s="4">
        <v>0.21</v>
      </c>
      <c r="J13" s="4">
        <f t="shared" si="1"/>
        <v>2.4559203446916747E-4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2" t="s">
        <v>10</v>
      </c>
      <c r="B14" s="4">
        <f>B12</f>
        <v>5.1637426900000003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2.1338011695724137E-3</v>
      </c>
      <c r="H14" s="4">
        <v>0.54500000000000004</v>
      </c>
      <c r="I14" s="4">
        <f>I12</f>
        <v>0.21375</v>
      </c>
      <c r="J14" s="4">
        <f t="shared" si="1"/>
        <v>2.4857449999787638E-4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2" t="s">
        <v>10</v>
      </c>
      <c r="B15" s="4">
        <f>B12</f>
        <v>5.1637426900000003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2.1338011695724137E-3</v>
      </c>
      <c r="H15" s="4">
        <v>0.54500000000000004</v>
      </c>
      <c r="I15" s="4">
        <f>I12</f>
        <v>0.21375</v>
      </c>
      <c r="J15" s="4">
        <f>G15*H15*I15</f>
        <v>2.4857449999787638E-4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2" t="s">
        <v>10</v>
      </c>
      <c r="B16" s="4">
        <f>B13</f>
        <v>5.2023809520000004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2.1458456484855174E-3</v>
      </c>
      <c r="H16" s="4">
        <v>0.5</v>
      </c>
      <c r="I16" s="4">
        <f>I13</f>
        <v>0.21</v>
      </c>
      <c r="J16" s="4">
        <f t="shared" si="1"/>
        <v>2.2531379309097933E-4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thickBot="1">
      <c r="A17" s="2" t="s">
        <v>10</v>
      </c>
      <c r="B17" s="4">
        <f>B14</f>
        <v>5.1637426900000003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2.1338011695724137E-3</v>
      </c>
      <c r="H17" s="4">
        <v>0.5</v>
      </c>
      <c r="I17" s="4">
        <f>I12</f>
        <v>0.21375</v>
      </c>
      <c r="J17" s="4">
        <f t="shared" si="1"/>
        <v>2.280499999980517E-4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thickBot="1">
      <c r="A18" s="2" t="s">
        <v>10</v>
      </c>
      <c r="B18" s="4">
        <v>5.2619047620000003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2.164400656844138E-3</v>
      </c>
      <c r="H18" s="4">
        <v>0.54500000000000004</v>
      </c>
      <c r="I18" s="4">
        <v>0.21</v>
      </c>
      <c r="J18" s="4">
        <f t="shared" si="1"/>
        <v>2.4771565517581163E-4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2" t="s">
        <v>10</v>
      </c>
      <c r="B19" s="4">
        <f>B18</f>
        <v>5.2619047620000003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2.164400656844138E-3</v>
      </c>
      <c r="H19" s="4">
        <v>0.54500000000000004</v>
      </c>
      <c r="I19" s="4">
        <f>I18</f>
        <v>0.21</v>
      </c>
      <c r="J19" s="4">
        <f t="shared" si="1"/>
        <v>2.4771565517581163E-4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2" t="s">
        <v>10</v>
      </c>
      <c r="B20" s="4">
        <v>5.3170731709999997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2.1815979815806895E-3</v>
      </c>
      <c r="H20" s="4">
        <v>0.54500000000000004</v>
      </c>
      <c r="I20" s="4">
        <v>0.20499999999999999</v>
      </c>
      <c r="J20" s="4">
        <f t="shared" si="1"/>
        <v>2.4373903449210254E-4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" t="s">
        <v>10</v>
      </c>
      <c r="B21" s="4">
        <v>4.9111111110000003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2.0550498083944826E-3</v>
      </c>
      <c r="H21" s="4">
        <v>0.54500000000000004</v>
      </c>
      <c r="I21" s="4">
        <v>0.22500000000000001</v>
      </c>
      <c r="J21" s="4">
        <f t="shared" si="1"/>
        <v>2.5200048275437348E-4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2" t="s">
        <v>10</v>
      </c>
      <c r="B22" s="4">
        <v>4.8444444439999996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2.0342681990951723E-3</v>
      </c>
      <c r="H22" s="4">
        <v>0.5</v>
      </c>
      <c r="I22" s="4">
        <f>I21</f>
        <v>0.22500000000000001</v>
      </c>
      <c r="J22" s="4">
        <f t="shared" si="1"/>
        <v>2.2885517239820688E-4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thickBot="1">
      <c r="A23" s="2" t="s">
        <v>10</v>
      </c>
      <c r="B23" s="4">
        <f>B21</f>
        <v>4.9111111110000003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2.0550498083944826E-3</v>
      </c>
      <c r="H23" s="4">
        <v>0.5</v>
      </c>
      <c r="I23" s="4">
        <f>I21</f>
        <v>0.22500000000000001</v>
      </c>
      <c r="J23" s="4">
        <f t="shared" si="1"/>
        <v>2.3119310344437929E-4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thickBo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5.3170445948016566E-3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4"/>
  <sheetViews>
    <sheetView topLeftCell="A15" workbookViewId="0">
      <selection activeCell="J25" sqref="J25"/>
    </sheetView>
  </sheetViews>
  <sheetFormatPr defaultColWidth="12.625" defaultRowHeight="15" customHeight="1"/>
  <cols>
    <col min="1" max="1" width="14.375" customWidth="1"/>
    <col min="2" max="2" width="16.875" customWidth="1"/>
    <col min="3" max="3" width="17.75" customWidth="1"/>
    <col min="4" max="4" width="13.875" customWidth="1"/>
    <col min="5" max="5" width="21.625" customWidth="1"/>
    <col min="6" max="6" width="22.75" customWidth="1"/>
    <col min="7" max="7" width="14.5" customWidth="1"/>
    <col min="8" max="8" width="13" customWidth="1"/>
    <col min="9" max="9" width="10.625" customWidth="1"/>
    <col min="10" max="10" width="12.3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8.3333333330000006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23" si="0">(((B2-C2)*(F2-E2))/(D2-C2))+E2</f>
        <v>3.1218390803558621E-3</v>
      </c>
      <c r="H2" s="4">
        <v>0.54500000000000004</v>
      </c>
      <c r="I2" s="4">
        <v>0.91874999999999996</v>
      </c>
      <c r="J2" s="4">
        <f t="shared" ref="J2:J23" si="1">G2*H2*I2</f>
        <v>1.5631633620169368E-3</v>
      </c>
    </row>
    <row r="3" spans="1:10" ht="15.75">
      <c r="A3" s="2" t="s">
        <v>10</v>
      </c>
      <c r="B3" s="4">
        <f>B2</f>
        <v>8.3333333330000006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3.1218390803558621E-3</v>
      </c>
      <c r="H3" s="4">
        <v>0.54500000000000004</v>
      </c>
      <c r="I3" s="4">
        <f>I2</f>
        <v>0.91874999999999996</v>
      </c>
      <c r="J3" s="4">
        <f t="shared" si="1"/>
        <v>1.5631633620169368E-3</v>
      </c>
    </row>
    <row r="4" spans="1:10" ht="15.75">
      <c r="A4" s="2" t="s">
        <v>10</v>
      </c>
      <c r="B4" s="4">
        <f>B2</f>
        <v>8.3333333330000006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3.1218390803558621E-3</v>
      </c>
      <c r="H4" s="4">
        <v>0.54500000000000004</v>
      </c>
      <c r="I4" s="4">
        <f>I2</f>
        <v>0.91874999999999996</v>
      </c>
      <c r="J4" s="4">
        <f t="shared" si="1"/>
        <v>1.5631633620169368E-3</v>
      </c>
    </row>
    <row r="5" spans="1:10" ht="15.75">
      <c r="A5" s="2" t="s">
        <v>10</v>
      </c>
      <c r="B5" s="4">
        <f>B2</f>
        <v>8.3333333330000006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3.1218390803558621E-3</v>
      </c>
      <c r="H5" s="4">
        <v>0.54500000000000004</v>
      </c>
      <c r="I5" s="4">
        <f>I2</f>
        <v>0.91874999999999996</v>
      </c>
      <c r="J5" s="4">
        <f t="shared" si="1"/>
        <v>1.5631633620169368E-3</v>
      </c>
    </row>
    <row r="6" spans="1:10" ht="15.75">
      <c r="A6" s="2" t="s">
        <v>10</v>
      </c>
      <c r="B6" s="4">
        <f>B2</f>
        <v>8.3333333330000006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3.1218390803558621E-3</v>
      </c>
      <c r="H6" s="4">
        <v>0.5</v>
      </c>
      <c r="I6" s="4">
        <f>I2</f>
        <v>0.91874999999999996</v>
      </c>
      <c r="J6" s="4">
        <f t="shared" si="1"/>
        <v>1.4340948275384741E-3</v>
      </c>
    </row>
    <row r="7" spans="1:10" ht="15.75">
      <c r="A7" s="2" t="s">
        <v>10</v>
      </c>
      <c r="B7" s="4">
        <v>8.3625170999999998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>(((B7-C7)*(F7-E7))/(D7-C7))+E7</f>
        <v>3.130936364965517E-3</v>
      </c>
      <c r="H7" s="4">
        <v>0.54500000000000004</v>
      </c>
      <c r="I7" s="4">
        <v>0.91374999999999995</v>
      </c>
      <c r="J7" s="4">
        <f t="shared" si="1"/>
        <v>1.5591867414005464E-3</v>
      </c>
    </row>
    <row r="8" spans="1:10" ht="15.75">
      <c r="A8" s="2" t="s">
        <v>10</v>
      </c>
      <c r="B8" s="4">
        <f>B7</f>
        <v>8.3625170999999998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3.130936364965517E-3</v>
      </c>
      <c r="H8" s="4">
        <v>0.54500000000000004</v>
      </c>
      <c r="I8" s="4">
        <f>I7</f>
        <v>0.91374999999999995</v>
      </c>
      <c r="J8" s="4">
        <f t="shared" si="1"/>
        <v>1.5591867414005464E-3</v>
      </c>
    </row>
    <row r="9" spans="1:10" ht="15.75">
      <c r="A9" s="2" t="s">
        <v>10</v>
      </c>
      <c r="B9" s="4">
        <f>B7</f>
        <v>8.3625170999999998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3.130936364965517E-3</v>
      </c>
      <c r="H9" s="4">
        <v>0.54500000000000004</v>
      </c>
      <c r="I9" s="4">
        <f>I7</f>
        <v>0.91374999999999995</v>
      </c>
      <c r="J9" s="4">
        <f t="shared" si="1"/>
        <v>1.5591867414005464E-3</v>
      </c>
    </row>
    <row r="10" spans="1:10" ht="15.75">
      <c r="A10" s="2" t="s">
        <v>10</v>
      </c>
      <c r="B10" s="4">
        <f>B7</f>
        <v>8.3625170999999998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3.130936364965517E-3</v>
      </c>
      <c r="H10" s="4">
        <v>0.5</v>
      </c>
      <c r="I10" s="4">
        <f>I7</f>
        <v>0.91374999999999995</v>
      </c>
      <c r="J10" s="4">
        <f t="shared" si="1"/>
        <v>1.4304465517436206E-3</v>
      </c>
    </row>
    <row r="11" spans="1:10" ht="15.75">
      <c r="A11" s="2" t="s">
        <v>10</v>
      </c>
      <c r="B11" s="4">
        <f>B7</f>
        <v>8.3625170999999998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>(((B11-C11)*(F11-E11))/(D11-C11))+E11</f>
        <v>3.130936364965517E-3</v>
      </c>
      <c r="H11" s="4">
        <v>0.5</v>
      </c>
      <c r="I11" s="4">
        <f>I7</f>
        <v>0.91374999999999995</v>
      </c>
      <c r="J11" s="4">
        <f t="shared" si="1"/>
        <v>1.4304465517436206E-3</v>
      </c>
    </row>
    <row r="12" spans="1:10" ht="15.75">
      <c r="A12" s="2" t="s">
        <v>10</v>
      </c>
      <c r="B12" s="4">
        <v>8.4171704690000002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3.1479731393020687E-3</v>
      </c>
      <c r="H12" s="4">
        <v>0.54500000000000004</v>
      </c>
      <c r="I12" s="4">
        <v>1.0337499999999999</v>
      </c>
      <c r="J12" s="4">
        <f t="shared" si="1"/>
        <v>1.7735483918506648E-3</v>
      </c>
    </row>
    <row r="13" spans="1:10" ht="15.75">
      <c r="A13" s="2" t="s">
        <v>10</v>
      </c>
      <c r="B13" s="4">
        <f>B12</f>
        <v>8.4171704690000002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3.1479731393020687E-3</v>
      </c>
      <c r="H13" s="4">
        <v>0.54500000000000004</v>
      </c>
      <c r="I13" s="4">
        <f>I12</f>
        <v>1.0337499999999999</v>
      </c>
      <c r="J13" s="4">
        <f t="shared" si="1"/>
        <v>1.7735483918506648E-3</v>
      </c>
    </row>
    <row r="14" spans="1:10" ht="15.75" customHeight="1">
      <c r="A14" s="2" t="s">
        <v>10</v>
      </c>
      <c r="B14" s="4">
        <f>B12</f>
        <v>8.4171704690000002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3.1479731393020687E-3</v>
      </c>
      <c r="H14" s="4">
        <v>0.54500000000000004</v>
      </c>
      <c r="I14" s="4">
        <f>I12</f>
        <v>1.0337499999999999</v>
      </c>
      <c r="J14" s="4">
        <f t="shared" si="1"/>
        <v>1.7735483918506648E-3</v>
      </c>
    </row>
    <row r="15" spans="1:10" ht="15.75" customHeight="1">
      <c r="A15" s="2" t="s">
        <v>10</v>
      </c>
      <c r="B15" s="4">
        <f>B12</f>
        <v>8.4171704690000002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3.1479731393020687E-3</v>
      </c>
      <c r="H15" s="4">
        <v>0.54500000000000004</v>
      </c>
      <c r="I15" s="4">
        <f>I12</f>
        <v>1.0337499999999999</v>
      </c>
      <c r="J15" s="4">
        <f t="shared" si="1"/>
        <v>1.7735483918506648E-3</v>
      </c>
    </row>
    <row r="16" spans="1:10" ht="15.75" customHeight="1">
      <c r="A16" s="2" t="s">
        <v>10</v>
      </c>
      <c r="B16" s="4">
        <f>B12</f>
        <v>8.4171704690000002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3.1479731393020687E-3</v>
      </c>
      <c r="H16" s="4">
        <v>0.5</v>
      </c>
      <c r="I16" s="4">
        <f>I12</f>
        <v>1.0337499999999999</v>
      </c>
      <c r="J16" s="4">
        <f t="shared" si="1"/>
        <v>1.6271086163767566E-3</v>
      </c>
    </row>
    <row r="17" spans="1:10" ht="15.75" customHeight="1">
      <c r="A17" s="2" t="s">
        <v>10</v>
      </c>
      <c r="B17" s="4">
        <f>B12</f>
        <v>8.4171704690000002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3.1479731393020687E-3</v>
      </c>
      <c r="H17" s="4">
        <v>0.5</v>
      </c>
      <c r="I17" s="4">
        <f>I12</f>
        <v>1.0337499999999999</v>
      </c>
      <c r="J17" s="4">
        <f t="shared" si="1"/>
        <v>1.6271086163767566E-3</v>
      </c>
    </row>
    <row r="18" spans="1:10" ht="15.75" customHeight="1">
      <c r="A18" s="2" t="s">
        <v>10</v>
      </c>
      <c r="B18" s="4">
        <v>8.3551912569999995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3.1286527228717238E-3</v>
      </c>
      <c r="H18" s="4">
        <v>0.54500000000000004</v>
      </c>
      <c r="I18" s="4">
        <v>0.91500000000000004</v>
      </c>
      <c r="J18" s="4">
        <f t="shared" si="1"/>
        <v>1.560180896578057E-3</v>
      </c>
    </row>
    <row r="19" spans="1:10" ht="15.75" customHeight="1">
      <c r="A19" s="2" t="s">
        <v>10</v>
      </c>
      <c r="B19" s="4">
        <f>B18</f>
        <v>8.3551912569999995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3.1286527228717238E-3</v>
      </c>
      <c r="H19" s="4">
        <v>0.54500000000000004</v>
      </c>
      <c r="I19" s="4">
        <f>I18</f>
        <v>0.91500000000000004</v>
      </c>
      <c r="J19" s="4">
        <f t="shared" si="1"/>
        <v>1.560180896578057E-3</v>
      </c>
    </row>
    <row r="20" spans="1:10" ht="15.75" customHeight="1">
      <c r="A20" s="2" t="s">
        <v>10</v>
      </c>
      <c r="B20" s="4">
        <f>B18</f>
        <v>8.3551912569999995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3.1286527228717238E-3</v>
      </c>
      <c r="H20" s="4">
        <v>0.54500000000000004</v>
      </c>
      <c r="I20" s="4">
        <f>I18</f>
        <v>0.91500000000000004</v>
      </c>
      <c r="J20" s="4">
        <f t="shared" si="1"/>
        <v>1.560180896578057E-3</v>
      </c>
    </row>
    <row r="21" spans="1:10" ht="15.75" customHeight="1">
      <c r="A21" s="2" t="s">
        <v>10</v>
      </c>
      <c r="B21" s="4">
        <f>B18</f>
        <v>8.3551912569999995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3.1286527228717238E-3</v>
      </c>
      <c r="H21" s="4">
        <v>0.54500000000000004</v>
      </c>
      <c r="I21" s="4">
        <f>I18</f>
        <v>0.91500000000000004</v>
      </c>
      <c r="J21" s="4">
        <f t="shared" si="1"/>
        <v>1.560180896578057E-3</v>
      </c>
    </row>
    <row r="22" spans="1:10" ht="15.75" customHeight="1">
      <c r="A22" s="2" t="s">
        <v>10</v>
      </c>
      <c r="B22" s="4">
        <f>B18</f>
        <v>8.3551912569999995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3.1286527228717238E-3</v>
      </c>
      <c r="H22" s="4">
        <v>0.5</v>
      </c>
      <c r="I22" s="4">
        <f>I18</f>
        <v>0.91500000000000004</v>
      </c>
      <c r="J22" s="4">
        <f t="shared" si="1"/>
        <v>1.4313586207138137E-3</v>
      </c>
    </row>
    <row r="23" spans="1:10" ht="15.75" customHeight="1">
      <c r="A23" s="2" t="s">
        <v>10</v>
      </c>
      <c r="B23" s="4">
        <f>B18</f>
        <v>8.3551912569999995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3.1286527228717238E-3</v>
      </c>
      <c r="H23" s="4">
        <v>0.5</v>
      </c>
      <c r="I23" s="4">
        <f>I18</f>
        <v>0.91500000000000004</v>
      </c>
      <c r="J23" s="4">
        <f t="shared" si="1"/>
        <v>1.4313586207138137E-3</v>
      </c>
    </row>
    <row r="24" spans="1:10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3.4677053231191135E-2</v>
      </c>
    </row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4"/>
  <sheetViews>
    <sheetView topLeftCell="A17" workbookViewId="0">
      <selection activeCell="J25" sqref="J25"/>
    </sheetView>
  </sheetViews>
  <sheetFormatPr defaultColWidth="12.625" defaultRowHeight="15" customHeight="1"/>
  <cols>
    <col min="1" max="1" width="13.125" customWidth="1"/>
    <col min="2" max="2" width="16.375" customWidth="1"/>
    <col min="3" max="3" width="17.5" customWidth="1"/>
    <col min="4" max="4" width="14.25" customWidth="1"/>
    <col min="5" max="5" width="20.625" customWidth="1"/>
    <col min="6" max="6" width="21.5" customWidth="1"/>
    <col min="7" max="7" width="14.625" customWidth="1"/>
    <col min="8" max="8" width="11.625" customWidth="1"/>
    <col min="9" max="9" width="10.375" customWidth="1"/>
    <col min="10" max="10" width="12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6.3734939759999998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23" si="0">(((B2-C2)*(F2-E2))/(D2-C2))+E2</f>
        <v>2.5109098463117242E-3</v>
      </c>
      <c r="H2" s="4">
        <v>0.54500000000000004</v>
      </c>
      <c r="I2" s="4">
        <v>0.20749999999999999</v>
      </c>
      <c r="J2" s="4">
        <f t="shared" ref="J2:J23" si="1">G2*H2*I2</f>
        <v>2.8395251724477709E-4</v>
      </c>
    </row>
    <row r="3" spans="1:10" ht="15.75">
      <c r="A3" s="2" t="s">
        <v>10</v>
      </c>
      <c r="B3" s="4">
        <v>6.313609467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2.4922423993682758E-3</v>
      </c>
      <c r="H3" s="4">
        <v>0.54500000000000004</v>
      </c>
      <c r="I3" s="4">
        <v>0.21124999999999999</v>
      </c>
      <c r="J3" s="4">
        <f t="shared" si="1"/>
        <v>2.8693498274226883E-4</v>
      </c>
    </row>
    <row r="4" spans="1:10" ht="15.75">
      <c r="A4" s="2" t="s">
        <v>10</v>
      </c>
      <c r="B4" s="4">
        <f>B2</f>
        <v>6.3734939759999998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2.5109098463117242E-3</v>
      </c>
      <c r="H4" s="4">
        <v>0.54500000000000004</v>
      </c>
      <c r="I4" s="4">
        <f>I2</f>
        <v>0.20749999999999999</v>
      </c>
      <c r="J4" s="4">
        <f t="shared" si="1"/>
        <v>2.8395251724477709E-4</v>
      </c>
    </row>
    <row r="5" spans="1:10" ht="15.75">
      <c r="A5" s="2" t="s">
        <v>10</v>
      </c>
      <c r="B5" s="27">
        <v>5.7837837839999997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2.3270829450813793E-3</v>
      </c>
      <c r="H5" s="4">
        <v>0.54500000000000004</v>
      </c>
      <c r="I5" s="4">
        <v>0.23125000000000001</v>
      </c>
      <c r="J5" s="4">
        <f t="shared" si="1"/>
        <v>2.9328517242228766E-4</v>
      </c>
    </row>
    <row r="6" spans="1:10" ht="15.75">
      <c r="A6" s="2" t="s">
        <v>10</v>
      </c>
      <c r="B6" s="4">
        <v>5.7675675679999996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2.3220279591282759E-3</v>
      </c>
      <c r="H6" s="4">
        <v>0.5</v>
      </c>
      <c r="I6" s="4">
        <f>I5</f>
        <v>0.23125000000000001</v>
      </c>
      <c r="J6" s="4">
        <f t="shared" si="1"/>
        <v>2.6848448277420694E-4</v>
      </c>
    </row>
    <row r="7" spans="1:10" ht="15.75">
      <c r="A7" s="2" t="s">
        <v>10</v>
      </c>
      <c r="B7" s="4">
        <v>6.3532934130000003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 t="shared" si="0"/>
        <v>2.5046128432248274E-3</v>
      </c>
      <c r="H7" s="4">
        <v>0.54500000000000004</v>
      </c>
      <c r="I7" s="4">
        <v>0.20874999999999999</v>
      </c>
      <c r="J7" s="4">
        <f t="shared" si="1"/>
        <v>2.8494667240763462E-4</v>
      </c>
    </row>
    <row r="8" spans="1:10" ht="15.75">
      <c r="A8" s="2" t="s">
        <v>10</v>
      </c>
      <c r="B8" s="4">
        <v>6.3734939759999998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2.5109098463117242E-3</v>
      </c>
      <c r="H8" s="4">
        <v>0.54500000000000004</v>
      </c>
      <c r="I8" s="4">
        <v>0.20749999999999999</v>
      </c>
      <c r="J8" s="4">
        <f t="shared" si="1"/>
        <v>2.8395251724477709E-4</v>
      </c>
    </row>
    <row r="9" spans="1:10" ht="15.75">
      <c r="A9" s="2" t="s">
        <v>10</v>
      </c>
      <c r="B9" s="4">
        <f>B8</f>
        <v>6.3734939759999998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2.5109098463117242E-3</v>
      </c>
      <c r="H9" s="4">
        <v>0.54500000000000004</v>
      </c>
      <c r="I9" s="4">
        <f>I8</f>
        <v>0.20749999999999999</v>
      </c>
      <c r="J9" s="4">
        <f t="shared" si="1"/>
        <v>2.8395251724477709E-4</v>
      </c>
    </row>
    <row r="10" spans="1:10" ht="15.75">
      <c r="A10" s="2" t="s">
        <v>10</v>
      </c>
      <c r="B10" s="4">
        <v>6.1460674160000002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2.4400154979531035E-3</v>
      </c>
      <c r="H10" s="4">
        <v>0.5</v>
      </c>
      <c r="I10" s="4">
        <v>0.2225</v>
      </c>
      <c r="J10" s="4">
        <f t="shared" si="1"/>
        <v>2.7145172414728275E-4</v>
      </c>
    </row>
    <row r="11" spans="1:10" ht="15.75">
      <c r="A11" s="2" t="s">
        <v>10</v>
      </c>
      <c r="B11" s="4">
        <f>B10</f>
        <v>6.1460674160000002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 t="shared" si="0"/>
        <v>2.4400154979531035E-3</v>
      </c>
      <c r="H11" s="4">
        <v>0.5</v>
      </c>
      <c r="I11" s="4">
        <f>I10</f>
        <v>0.2225</v>
      </c>
      <c r="J11" s="4">
        <f t="shared" si="1"/>
        <v>2.7145172414728275E-4</v>
      </c>
    </row>
    <row r="12" spans="1:10" ht="15.75">
      <c r="A12" s="2" t="s">
        <v>10</v>
      </c>
      <c r="B12" s="4">
        <v>6.2748538009999999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2.4801613227944828E-3</v>
      </c>
      <c r="H12" s="4">
        <v>0.54500000000000004</v>
      </c>
      <c r="I12" s="4">
        <v>0.21375</v>
      </c>
      <c r="J12" s="4">
        <f t="shared" si="1"/>
        <v>2.8892329309728983E-4</v>
      </c>
    </row>
    <row r="13" spans="1:10" ht="15.75">
      <c r="A13" s="2" t="s">
        <v>10</v>
      </c>
      <c r="B13" s="4">
        <v>6.3333333329999997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2.4983908044937928E-3</v>
      </c>
      <c r="H13" s="4">
        <v>0.54500000000000004</v>
      </c>
      <c r="I13" s="4">
        <v>0.21</v>
      </c>
      <c r="J13" s="4">
        <f t="shared" si="1"/>
        <v>2.8594082757431457E-4</v>
      </c>
    </row>
    <row r="14" spans="1:10" ht="15.75" customHeight="1">
      <c r="A14" s="2" t="s">
        <v>10</v>
      </c>
      <c r="B14" s="4">
        <f>B12</f>
        <v>6.2748538009999999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2.4801613227944828E-3</v>
      </c>
      <c r="H14" s="4">
        <v>0.54500000000000004</v>
      </c>
      <c r="I14" s="4">
        <f>I12</f>
        <v>0.21375</v>
      </c>
      <c r="J14" s="4">
        <f t="shared" si="1"/>
        <v>2.8892329309728983E-4</v>
      </c>
    </row>
    <row r="15" spans="1:10" ht="15.75" customHeight="1">
      <c r="A15" s="2" t="s">
        <v>10</v>
      </c>
      <c r="B15" s="4">
        <f>B12</f>
        <v>6.2748538009999999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2.4801613227944828E-3</v>
      </c>
      <c r="H15" s="4">
        <v>0.54500000000000004</v>
      </c>
      <c r="I15" s="4">
        <f>I12</f>
        <v>0.21375</v>
      </c>
      <c r="J15" s="4">
        <f t="shared" si="1"/>
        <v>2.8892329309728983E-4</v>
      </c>
    </row>
    <row r="16" spans="1:10" ht="15.75" customHeight="1">
      <c r="A16" s="2" t="s">
        <v>10</v>
      </c>
      <c r="B16" s="4">
        <f>B13</f>
        <v>6.3333333329999997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2.4983908044937928E-3</v>
      </c>
      <c r="H16" s="4">
        <v>0.5</v>
      </c>
      <c r="I16" s="4">
        <f>I13</f>
        <v>0.21</v>
      </c>
      <c r="J16" s="4">
        <f t="shared" si="1"/>
        <v>2.6233103447184826E-4</v>
      </c>
    </row>
    <row r="17" spans="1:10" ht="15.75" customHeight="1">
      <c r="A17" s="2" t="s">
        <v>10</v>
      </c>
      <c r="B17" s="4">
        <v>6.2748538009999999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2.4801613227944828E-3</v>
      </c>
      <c r="H17" s="4">
        <v>0.5</v>
      </c>
      <c r="I17" s="4">
        <f>I12</f>
        <v>0.21375</v>
      </c>
      <c r="J17" s="4">
        <f t="shared" si="1"/>
        <v>2.6506724137366033E-4</v>
      </c>
    </row>
    <row r="18" spans="1:10" ht="15.75" customHeight="1">
      <c r="A18" s="2" t="s">
        <v>10</v>
      </c>
      <c r="B18" s="4">
        <v>6.3333333329999997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2.4983908044937928E-3</v>
      </c>
      <c r="H18" s="4">
        <v>0.54500000000000004</v>
      </c>
      <c r="I18" s="4">
        <v>0.21</v>
      </c>
      <c r="J18" s="4">
        <f t="shared" si="1"/>
        <v>2.8594082757431457E-4</v>
      </c>
    </row>
    <row r="19" spans="1:10" ht="15.75" customHeight="1">
      <c r="A19" s="2" t="s">
        <v>10</v>
      </c>
      <c r="B19" s="4">
        <f>B18</f>
        <v>6.3333333329999997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2.4983908044937928E-3</v>
      </c>
      <c r="H19" s="4">
        <v>0.54500000000000004</v>
      </c>
      <c r="I19" s="4">
        <f>I18</f>
        <v>0.21</v>
      </c>
      <c r="J19" s="4">
        <f t="shared" si="1"/>
        <v>2.8594082757431457E-4</v>
      </c>
    </row>
    <row r="20" spans="1:10" ht="15.75" customHeight="1">
      <c r="A20" s="2" t="s">
        <v>10</v>
      </c>
      <c r="B20" s="4">
        <v>6.414634146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2.5237342303393103E-3</v>
      </c>
      <c r="H20" s="4">
        <v>0.54500000000000004</v>
      </c>
      <c r="I20" s="4">
        <v>0.20499999999999999</v>
      </c>
      <c r="J20" s="4">
        <f t="shared" si="1"/>
        <v>2.8196420688465947E-4</v>
      </c>
    </row>
    <row r="21" spans="1:10" ht="15.75" customHeight="1">
      <c r="A21" s="2" t="s">
        <v>10</v>
      </c>
      <c r="B21" s="4">
        <v>6.1111111109999996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2.4291187739117238E-3</v>
      </c>
      <c r="H21" s="4">
        <v>0.54500000000000004</v>
      </c>
      <c r="I21" s="4">
        <v>0.22500000000000001</v>
      </c>
      <c r="J21" s="4">
        <f t="shared" si="1"/>
        <v>2.9787068965092517E-4</v>
      </c>
    </row>
    <row r="22" spans="1:10" ht="15.75" customHeight="1">
      <c r="A22" s="2" t="s">
        <v>10</v>
      </c>
      <c r="B22" s="4">
        <f>B21</f>
        <v>6.1111111109999996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2.4291187739117238E-3</v>
      </c>
      <c r="H22" s="4">
        <v>0.5</v>
      </c>
      <c r="I22" s="4">
        <f>I21</f>
        <v>0.22500000000000001</v>
      </c>
      <c r="J22" s="4">
        <f t="shared" si="1"/>
        <v>2.7327586206506892E-4</v>
      </c>
    </row>
    <row r="23" spans="1:10" ht="15.75" customHeight="1">
      <c r="A23" s="2" t="s">
        <v>10</v>
      </c>
      <c r="B23" s="4">
        <f>B21</f>
        <v>6.1111111109999996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2.4291187739117238E-3</v>
      </c>
      <c r="H23" s="4">
        <v>0.5</v>
      </c>
      <c r="I23" s="4">
        <f>I21</f>
        <v>0.22500000000000001</v>
      </c>
      <c r="J23" s="4">
        <f t="shared" si="1"/>
        <v>2.7327586206506892E-4</v>
      </c>
    </row>
    <row r="24" spans="1:10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6.1907420861461162E-3</v>
      </c>
    </row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4"/>
  <sheetViews>
    <sheetView topLeftCell="A15" workbookViewId="0">
      <selection activeCell="J25" sqref="J25"/>
    </sheetView>
  </sheetViews>
  <sheetFormatPr defaultColWidth="12.625" defaultRowHeight="15" customHeight="1"/>
  <cols>
    <col min="1" max="1" width="12.875" customWidth="1"/>
    <col min="2" max="2" width="16.625" customWidth="1"/>
    <col min="3" max="3" width="17.875" customWidth="1"/>
    <col min="4" max="4" width="13.875" customWidth="1"/>
    <col min="5" max="5" width="21.375" customWidth="1"/>
    <col min="6" max="6" width="21.25" customWidth="1"/>
    <col min="7" max="7" width="13.875" customWidth="1"/>
    <col min="8" max="8" width="12.875" customWidth="1"/>
    <col min="9" max="9" width="10.75" customWidth="1"/>
    <col min="10" max="10" width="12.8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1.5748299320000001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23" si="0">(((B2-C2)*(F2-E2))/(D2-C2))+E2</f>
        <v>1.0150504339751724E-3</v>
      </c>
      <c r="H2" s="4">
        <v>0.54500000000000004</v>
      </c>
      <c r="I2" s="4">
        <v>0.91874999999999996</v>
      </c>
      <c r="J2" s="4">
        <f t="shared" ref="J2:J23" si="1">G2*H2*I2</f>
        <v>5.0825478448700582E-4</v>
      </c>
    </row>
    <row r="3" spans="1:10" ht="15.75">
      <c r="A3" s="2" t="s">
        <v>10</v>
      </c>
      <c r="B3" s="4">
        <v>1.5850340140000001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1.01823129264E-3</v>
      </c>
      <c r="H3" s="4">
        <v>0.54500000000000004</v>
      </c>
      <c r="I3" s="4">
        <f>I2</f>
        <v>0.91874999999999996</v>
      </c>
      <c r="J3" s="4">
        <f t="shared" si="1"/>
        <v>5.0984750006158493E-4</v>
      </c>
    </row>
    <row r="4" spans="1:10" ht="15.75">
      <c r="A4" s="2" t="s">
        <v>10</v>
      </c>
      <c r="B4" s="4">
        <f>B2</f>
        <v>1.5748299320000001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1.0150504339751724E-3</v>
      </c>
      <c r="H4" s="4">
        <v>0.54500000000000004</v>
      </c>
      <c r="I4" s="4">
        <f>I2</f>
        <v>0.91874999999999996</v>
      </c>
      <c r="J4" s="4">
        <f t="shared" si="1"/>
        <v>5.0825478448700582E-4</v>
      </c>
    </row>
    <row r="5" spans="1:10" ht="15.75">
      <c r="A5" s="2" t="s">
        <v>10</v>
      </c>
      <c r="B5" s="4">
        <v>2.673469388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1.3575228712937931E-3</v>
      </c>
      <c r="H5" s="4">
        <v>0.54500000000000004</v>
      </c>
      <c r="I5" s="4">
        <f>I2</f>
        <v>0.91874999999999996</v>
      </c>
      <c r="J5" s="4">
        <f t="shared" si="1"/>
        <v>6.7973715521063897E-4</v>
      </c>
    </row>
    <row r="6" spans="1:10" ht="15.75">
      <c r="A6" s="2" t="s">
        <v>10</v>
      </c>
      <c r="B6" s="4">
        <f>B5</f>
        <v>2.673469388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1.3575228712937931E-3</v>
      </c>
      <c r="H6" s="4">
        <v>0.5</v>
      </c>
      <c r="I6" s="4">
        <f>I2</f>
        <v>0.91874999999999996</v>
      </c>
      <c r="J6" s="4">
        <f t="shared" si="1"/>
        <v>6.2361206900058612E-4</v>
      </c>
    </row>
    <row r="7" spans="1:10" ht="15.75">
      <c r="A7" s="2" t="s">
        <v>10</v>
      </c>
      <c r="B7" s="4">
        <v>1.594391245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 t="shared" si="0"/>
        <v>1.0211481674068964E-3</v>
      </c>
      <c r="H7" s="4">
        <v>0.54500000000000004</v>
      </c>
      <c r="I7" s="4">
        <v>0.91374999999999995</v>
      </c>
      <c r="J7" s="4">
        <f t="shared" si="1"/>
        <v>5.0852540519258805E-4</v>
      </c>
    </row>
    <row r="8" spans="1:10" ht="15.75">
      <c r="A8" s="2" t="s">
        <v>10</v>
      </c>
      <c r="B8" s="4">
        <v>1.590971272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1.0200820792717242E-3</v>
      </c>
      <c r="H8" s="4">
        <v>0.54500000000000004</v>
      </c>
      <c r="I8" s="4">
        <f>I7</f>
        <v>0.91374999999999995</v>
      </c>
      <c r="J8" s="4">
        <f t="shared" si="1"/>
        <v>5.079944999643232E-4</v>
      </c>
    </row>
    <row r="9" spans="1:10" ht="15.75">
      <c r="A9" s="2" t="s">
        <v>10</v>
      </c>
      <c r="B9" s="4">
        <v>2.671682627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1.3569658947613793E-3</v>
      </c>
      <c r="H9" s="4">
        <v>0.54500000000000004</v>
      </c>
      <c r="I9" s="4">
        <f>I7</f>
        <v>0.91374999999999995</v>
      </c>
      <c r="J9" s="4">
        <f t="shared" si="1"/>
        <v>6.757605345543246E-4</v>
      </c>
    </row>
    <row r="10" spans="1:10" ht="15.75">
      <c r="A10" s="2" t="s">
        <v>10</v>
      </c>
      <c r="B10" s="4">
        <f>B9</f>
        <v>2.671682627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1.3569658947613793E-3</v>
      </c>
      <c r="H10" s="4">
        <v>0.5</v>
      </c>
      <c r="I10" s="4">
        <f>I7</f>
        <v>0.91374999999999995</v>
      </c>
      <c r="J10" s="4">
        <f t="shared" si="1"/>
        <v>6.1996379316910512E-4</v>
      </c>
    </row>
    <row r="11" spans="1:10" ht="15.75">
      <c r="A11" s="2" t="s">
        <v>10</v>
      </c>
      <c r="B11" s="4">
        <v>1.590971272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 t="shared" si="0"/>
        <v>1.0200820792717242E-3</v>
      </c>
      <c r="H11" s="4">
        <v>0.5</v>
      </c>
      <c r="I11" s="4">
        <f>I7</f>
        <v>0.91374999999999995</v>
      </c>
      <c r="J11" s="4">
        <f t="shared" si="1"/>
        <v>4.6604999996726899E-4</v>
      </c>
    </row>
    <row r="12" spans="1:10" ht="15.75">
      <c r="A12" s="2" t="s">
        <v>10</v>
      </c>
      <c r="B12" s="4">
        <v>1.4643288999999999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9.8060459503448278E-4</v>
      </c>
      <c r="H12" s="4">
        <v>0.54500000000000004</v>
      </c>
      <c r="I12" s="4">
        <v>1.0337499999999999</v>
      </c>
      <c r="J12" s="4">
        <f t="shared" si="1"/>
        <v>5.5246650006370859E-4</v>
      </c>
    </row>
    <row r="13" spans="1:10" ht="15.75">
      <c r="A13" s="2" t="s">
        <v>10</v>
      </c>
      <c r="B13" s="4">
        <v>2.4195888750000001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1.2783821872413793E-3</v>
      </c>
      <c r="H13" s="4">
        <v>0.54500000000000004</v>
      </c>
      <c r="I13" s="4">
        <f>I12</f>
        <v>1.0337499999999999</v>
      </c>
      <c r="J13" s="4">
        <f t="shared" si="1"/>
        <v>7.2023253440312289E-4</v>
      </c>
    </row>
    <row r="14" spans="1:10" ht="15.75" customHeight="1">
      <c r="A14" s="2" t="s">
        <v>10</v>
      </c>
      <c r="B14" s="4">
        <f>B13</f>
        <v>2.4195888750000001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1.2783821872413793E-3</v>
      </c>
      <c r="H14" s="4">
        <v>0.54500000000000004</v>
      </c>
      <c r="I14" s="4">
        <f>I12</f>
        <v>1.0337499999999999</v>
      </c>
      <c r="J14" s="4">
        <f t="shared" si="1"/>
        <v>7.2023253440312289E-4</v>
      </c>
    </row>
    <row r="15" spans="1:10" ht="15.75" customHeight="1">
      <c r="A15" s="2" t="s">
        <v>10</v>
      </c>
      <c r="B15" s="4">
        <f>B13</f>
        <v>2.4195888750000001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1.2783821872413793E-3</v>
      </c>
      <c r="H15" s="4">
        <v>0.54500000000000004</v>
      </c>
      <c r="I15" s="4">
        <f>I12</f>
        <v>1.0337499999999999</v>
      </c>
      <c r="J15" s="4">
        <f t="shared" si="1"/>
        <v>7.2023253440312289E-4</v>
      </c>
    </row>
    <row r="16" spans="1:10" ht="15.75" customHeight="1">
      <c r="A16" s="2" t="s">
        <v>10</v>
      </c>
      <c r="B16" s="4">
        <f>B13</f>
        <v>2.4195888750000001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1.2783821872413793E-3</v>
      </c>
      <c r="H16" s="4">
        <v>0.5</v>
      </c>
      <c r="I16" s="4">
        <f>I12</f>
        <v>1.0337499999999999</v>
      </c>
      <c r="J16" s="4">
        <f t="shared" si="1"/>
        <v>6.6076379303038786E-4</v>
      </c>
    </row>
    <row r="17" spans="1:10" ht="15.75" customHeight="1">
      <c r="A17" s="2" t="s">
        <v>10</v>
      </c>
      <c r="B17" s="4">
        <f>B12</f>
        <v>1.4643288999999999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9.8060459503448278E-4</v>
      </c>
      <c r="H17" s="4">
        <v>0.5</v>
      </c>
      <c r="I17" s="4">
        <f>I12</f>
        <v>1.0337499999999999</v>
      </c>
      <c r="J17" s="4">
        <f t="shared" si="1"/>
        <v>5.0685000005844824E-4</v>
      </c>
    </row>
    <row r="18" spans="1:10" ht="15.75" customHeight="1">
      <c r="A18" s="2" t="s">
        <v>10</v>
      </c>
      <c r="B18" s="4">
        <v>1.5928961749999999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1.0206821179999999E-3</v>
      </c>
      <c r="H18" s="4">
        <v>0.54500000000000004</v>
      </c>
      <c r="I18" s="4">
        <v>0.91500000000000004</v>
      </c>
      <c r="J18" s="4">
        <f t="shared" si="1"/>
        <v>5.0898865519365003E-4</v>
      </c>
    </row>
    <row r="19" spans="1:10" ht="15.75" customHeight="1">
      <c r="A19" s="2" t="s">
        <v>10</v>
      </c>
      <c r="B19" s="4">
        <f>B18</f>
        <v>1.5928961749999999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1.0206821179999999E-3</v>
      </c>
      <c r="H19" s="4">
        <v>0.54500000000000004</v>
      </c>
      <c r="I19" s="4">
        <f>I18</f>
        <v>0.91500000000000004</v>
      </c>
      <c r="J19" s="4">
        <f t="shared" si="1"/>
        <v>5.0898865519365003E-4</v>
      </c>
    </row>
    <row r="20" spans="1:10" ht="15.75" customHeight="1">
      <c r="A20" s="2" t="s">
        <v>10</v>
      </c>
      <c r="B20" s="4">
        <v>2.6721311480000001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1.3571057095834484E-3</v>
      </c>
      <c r="H20" s="4">
        <v>0.54500000000000004</v>
      </c>
      <c r="I20" s="4">
        <f>I18</f>
        <v>0.91500000000000004</v>
      </c>
      <c r="J20" s="4">
        <f t="shared" si="1"/>
        <v>6.7675468972652622E-4</v>
      </c>
    </row>
    <row r="21" spans="1:10" ht="15.75" customHeight="1">
      <c r="A21" s="2" t="s">
        <v>10</v>
      </c>
      <c r="B21" s="4">
        <f>B20</f>
        <v>2.6721311480000001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1.3571057095834484E-3</v>
      </c>
      <c r="H21" s="4">
        <v>0.54500000000000004</v>
      </c>
      <c r="I21" s="4">
        <f>I18</f>
        <v>0.91500000000000004</v>
      </c>
      <c r="J21" s="4">
        <f t="shared" si="1"/>
        <v>6.7675468972652622E-4</v>
      </c>
    </row>
    <row r="22" spans="1:10" ht="15.75" customHeight="1">
      <c r="A22" s="2" t="s">
        <v>10</v>
      </c>
      <c r="B22" s="4">
        <f>B18</f>
        <v>1.5928961749999999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1.0206821179999999E-3</v>
      </c>
      <c r="H22" s="4">
        <v>0.5</v>
      </c>
      <c r="I22" s="4">
        <f>I18</f>
        <v>0.91500000000000004</v>
      </c>
      <c r="J22" s="4">
        <f t="shared" si="1"/>
        <v>4.6696206898499997E-4</v>
      </c>
    </row>
    <row r="23" spans="1:10" ht="15.75" customHeight="1">
      <c r="A23" s="2" t="s">
        <v>10</v>
      </c>
      <c r="B23" s="4">
        <f>B20</f>
        <v>2.6721311480000001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1.3571057095834484E-3</v>
      </c>
      <c r="H23" s="4">
        <v>0.5</v>
      </c>
      <c r="I23" s="4">
        <f>I18</f>
        <v>0.91500000000000004</v>
      </c>
      <c r="J23" s="4">
        <f t="shared" si="1"/>
        <v>6.2087586213442766E-4</v>
      </c>
    </row>
    <row r="24" spans="1:10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1.2948103043416124E-2</v>
      </c>
    </row>
    <row r="26" spans="1:10" ht="15.75" customHeight="1"/>
    <row r="27" spans="1:10" ht="15.75" customHeight="1">
      <c r="D27" s="6"/>
    </row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4"/>
  <sheetViews>
    <sheetView topLeftCell="A13" workbookViewId="0">
      <selection activeCell="J25" sqref="J25"/>
    </sheetView>
  </sheetViews>
  <sheetFormatPr defaultColWidth="12.625" defaultRowHeight="15" customHeight="1"/>
  <cols>
    <col min="1" max="1" width="13.125" customWidth="1"/>
    <col min="2" max="2" width="16" customWidth="1"/>
    <col min="3" max="3" width="17.25" customWidth="1"/>
    <col min="4" max="4" width="13.625" customWidth="1"/>
    <col min="5" max="5" width="21.375" customWidth="1"/>
    <col min="6" max="6" width="21.625" customWidth="1"/>
    <col min="7" max="7" width="14.5" customWidth="1"/>
    <col min="8" max="8" width="11.625" customWidth="1"/>
    <col min="9" max="9" width="10.75" customWidth="1"/>
    <col min="10" max="10" width="13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5.2590361449999996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2.1635064396827585E-3</v>
      </c>
      <c r="H2" s="4">
        <v>0.54500000000000004</v>
      </c>
      <c r="I2" s="4">
        <v>0.20749999999999999</v>
      </c>
      <c r="J2" s="4">
        <f>G2*H2*I2</f>
        <v>2.4466553449762393E-4</v>
      </c>
    </row>
    <row r="3" spans="1:10" ht="15.75">
      <c r="A3" s="2" t="s">
        <v>10</v>
      </c>
      <c r="B3" s="4">
        <v>5.2189349109999998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23" si="0">(((B3-C3)*(F3-E3))/(D3-C3))+E3</f>
        <v>2.1510059170841379E-3</v>
      </c>
      <c r="H3" s="4">
        <v>0.54500000000000004</v>
      </c>
      <c r="I3" s="4">
        <v>0.21124999999999999</v>
      </c>
      <c r="J3" s="4">
        <f t="shared" ref="J3:J23" si="1">G3*H3*I3</f>
        <v>2.4764799999129315E-4</v>
      </c>
    </row>
    <row r="4" spans="1:10" ht="15.75">
      <c r="A4" s="2" t="s">
        <v>10</v>
      </c>
      <c r="B4" s="4">
        <f>B2</f>
        <v>5.2590361449999996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2.1635064396827585E-3</v>
      </c>
      <c r="H4" s="4">
        <v>0.54500000000000004</v>
      </c>
      <c r="I4" s="4">
        <f>I2</f>
        <v>0.20749999999999999</v>
      </c>
      <c r="J4" s="4">
        <f t="shared" si="1"/>
        <v>2.4466553449762393E-4</v>
      </c>
    </row>
    <row r="5" spans="1:10" ht="15.75">
      <c r="A5" s="2" t="s">
        <v>10</v>
      </c>
      <c r="B5" s="4">
        <v>4.7837837839999997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2.0153588071503449E-3</v>
      </c>
      <c r="H5" s="4">
        <v>0.54500000000000004</v>
      </c>
      <c r="I5" s="4">
        <v>0.23125000000000001</v>
      </c>
      <c r="J5" s="4">
        <f t="shared" si="1"/>
        <v>2.5399818966366695E-4</v>
      </c>
    </row>
    <row r="6" spans="1:10" ht="15.75">
      <c r="A6" s="2" t="s">
        <v>10</v>
      </c>
      <c r="B6" s="4">
        <v>4.7675675679999996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2.010303821197241E-3</v>
      </c>
      <c r="H6" s="4">
        <v>0.5</v>
      </c>
      <c r="I6" s="4">
        <f>I5</f>
        <v>0.23125000000000001</v>
      </c>
      <c r="J6" s="4">
        <f t="shared" si="1"/>
        <v>2.32441379325931E-4</v>
      </c>
    </row>
    <row r="7" spans="1:10" ht="15.75">
      <c r="A7" s="2" t="s">
        <v>10</v>
      </c>
      <c r="B7" s="4">
        <v>5.2904191620000001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 t="shared" si="0"/>
        <v>2.1732892836027586E-3</v>
      </c>
      <c r="H7" s="4">
        <v>0.54500000000000004</v>
      </c>
      <c r="I7" s="4">
        <v>0.20874999999999999</v>
      </c>
      <c r="J7" s="4">
        <f t="shared" si="1"/>
        <v>2.4725240518388134E-4</v>
      </c>
    </row>
    <row r="8" spans="1:10" ht="15.75">
      <c r="A8" s="2" t="s">
        <v>10</v>
      </c>
      <c r="B8" s="4">
        <v>5.3042168670000001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2.17759036129931E-3</v>
      </c>
      <c r="H8" s="4">
        <v>0.54500000000000004</v>
      </c>
      <c r="I8" s="4">
        <v>0.20749999999999999</v>
      </c>
      <c r="J8" s="4">
        <f t="shared" si="1"/>
        <v>2.4625824998343577E-4</v>
      </c>
    </row>
    <row r="9" spans="1:10" ht="15.75">
      <c r="A9" s="2" t="s">
        <v>10</v>
      </c>
      <c r="B9" s="4">
        <f>B8</f>
        <v>5.3042168670000001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2.17759036129931E-3</v>
      </c>
      <c r="H9" s="4">
        <v>0.54500000000000004</v>
      </c>
      <c r="I9" s="4">
        <f>I8</f>
        <v>0.20749999999999999</v>
      </c>
      <c r="J9" s="4">
        <f t="shared" si="1"/>
        <v>2.4625824998343577E-4</v>
      </c>
    </row>
    <row r="10" spans="1:10" ht="15.75">
      <c r="A10" s="2" t="s">
        <v>10</v>
      </c>
      <c r="B10" s="4">
        <v>4.8960674160000002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2.0503603255393101E-3</v>
      </c>
      <c r="H10" s="4">
        <v>0.5</v>
      </c>
      <c r="I10" s="4">
        <v>0.2225</v>
      </c>
      <c r="J10" s="4">
        <f t="shared" si="1"/>
        <v>2.2810258621624825E-4</v>
      </c>
    </row>
    <row r="11" spans="1:10" ht="15.75">
      <c r="A11" s="2" t="s">
        <v>10</v>
      </c>
      <c r="B11" s="4">
        <v>4.9466292129999996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 t="shared" si="0"/>
        <v>2.0661216581213792E-3</v>
      </c>
      <c r="H11" s="4">
        <v>0.5</v>
      </c>
      <c r="I11" s="4">
        <f>I10</f>
        <v>0.2225</v>
      </c>
      <c r="J11" s="4">
        <f t="shared" si="1"/>
        <v>2.2985603446600345E-4</v>
      </c>
    </row>
    <row r="12" spans="1:10" ht="15.75">
      <c r="A12" s="2" t="s">
        <v>10</v>
      </c>
      <c r="B12" s="4">
        <v>5.1637426900000003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2.1338011695724137E-3</v>
      </c>
      <c r="H12" s="4">
        <v>0.54500000000000004</v>
      </c>
      <c r="I12" s="4">
        <v>0.21375</v>
      </c>
      <c r="J12" s="4">
        <f t="shared" si="1"/>
        <v>2.4857449999787638E-4</v>
      </c>
    </row>
    <row r="13" spans="1:10" ht="15.75">
      <c r="A13" s="2" t="s">
        <v>10</v>
      </c>
      <c r="B13" s="4">
        <v>5.2023809520000004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2.1458456484855174E-3</v>
      </c>
      <c r="H13" s="4">
        <v>0.54500000000000004</v>
      </c>
      <c r="I13" s="4">
        <v>0.21</v>
      </c>
      <c r="J13" s="4">
        <f t="shared" si="1"/>
        <v>2.4559203446916747E-4</v>
      </c>
    </row>
    <row r="14" spans="1:10" ht="15.75" customHeight="1">
      <c r="A14" s="2" t="s">
        <v>10</v>
      </c>
      <c r="B14" s="4">
        <f>B12</f>
        <v>5.1637426900000003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2.1338011695724137E-3</v>
      </c>
      <c r="H14" s="4">
        <v>0.54500000000000004</v>
      </c>
      <c r="I14" s="4">
        <f>I12</f>
        <v>0.21375</v>
      </c>
      <c r="J14" s="4">
        <f t="shared" si="1"/>
        <v>2.4857449999787638E-4</v>
      </c>
    </row>
    <row r="15" spans="1:10" ht="15.75" customHeight="1">
      <c r="A15" s="2" t="s">
        <v>10</v>
      </c>
      <c r="B15" s="4">
        <f>B12</f>
        <v>5.1637426900000003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2.1338011695724137E-3</v>
      </c>
      <c r="H15" s="4">
        <v>0.54500000000000004</v>
      </c>
      <c r="I15" s="4">
        <f>I12</f>
        <v>0.21375</v>
      </c>
      <c r="J15" s="4">
        <f>G15*H15*I15</f>
        <v>2.4857449999787638E-4</v>
      </c>
    </row>
    <row r="16" spans="1:10" ht="15.75" customHeight="1">
      <c r="A16" s="2" t="s">
        <v>10</v>
      </c>
      <c r="B16" s="4">
        <f>B13</f>
        <v>5.2023809520000004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2.1458456484855174E-3</v>
      </c>
      <c r="H16" s="4">
        <v>0.5</v>
      </c>
      <c r="I16" s="4">
        <f>I13</f>
        <v>0.21</v>
      </c>
      <c r="J16" s="4">
        <f t="shared" si="1"/>
        <v>2.2531379309097933E-4</v>
      </c>
    </row>
    <row r="17" spans="1:10" ht="15.75" customHeight="1">
      <c r="A17" s="2" t="s">
        <v>10</v>
      </c>
      <c r="B17" s="4">
        <f>B14</f>
        <v>5.1637426900000003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2.1338011695724137E-3</v>
      </c>
      <c r="H17" s="4">
        <v>0.5</v>
      </c>
      <c r="I17" s="4">
        <f>I12</f>
        <v>0.21375</v>
      </c>
      <c r="J17" s="4">
        <f t="shared" si="1"/>
        <v>2.280499999980517E-4</v>
      </c>
    </row>
    <row r="18" spans="1:10" ht="15.75" customHeight="1">
      <c r="A18" s="2" t="s">
        <v>10</v>
      </c>
      <c r="B18" s="4">
        <v>5.2619047620000003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2.164400656844138E-3</v>
      </c>
      <c r="H18" s="4">
        <v>0.54500000000000004</v>
      </c>
      <c r="I18" s="4">
        <v>0.21</v>
      </c>
      <c r="J18" s="4">
        <f t="shared" si="1"/>
        <v>2.4771565517581163E-4</v>
      </c>
    </row>
    <row r="19" spans="1:10" ht="15.75" customHeight="1">
      <c r="A19" s="2" t="s">
        <v>10</v>
      </c>
      <c r="B19" s="4">
        <f>B18</f>
        <v>5.2619047620000003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2.164400656844138E-3</v>
      </c>
      <c r="H19" s="4">
        <v>0.54500000000000004</v>
      </c>
      <c r="I19" s="4">
        <f>I18</f>
        <v>0.21</v>
      </c>
      <c r="J19" s="4">
        <f t="shared" si="1"/>
        <v>2.4771565517581163E-4</v>
      </c>
    </row>
    <row r="20" spans="1:10" ht="15.75" customHeight="1">
      <c r="A20" s="2" t="s">
        <v>10</v>
      </c>
      <c r="B20" s="4">
        <v>5.3170731709999997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2.1815979815806895E-3</v>
      </c>
      <c r="H20" s="4">
        <v>0.54500000000000004</v>
      </c>
      <c r="I20" s="4">
        <v>0.20499999999999999</v>
      </c>
      <c r="J20" s="4">
        <f t="shared" si="1"/>
        <v>2.4373903449210254E-4</v>
      </c>
    </row>
    <row r="21" spans="1:10" ht="15.75" customHeight="1">
      <c r="A21" s="2" t="s">
        <v>10</v>
      </c>
      <c r="B21" s="4">
        <v>4.9111111110000003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2.0550498083944826E-3</v>
      </c>
      <c r="H21" s="4">
        <v>0.54500000000000004</v>
      </c>
      <c r="I21" s="4">
        <v>0.22500000000000001</v>
      </c>
      <c r="J21" s="4">
        <f t="shared" si="1"/>
        <v>2.5200048275437348E-4</v>
      </c>
    </row>
    <row r="22" spans="1:10" ht="15.75" customHeight="1">
      <c r="A22" s="2" t="s">
        <v>10</v>
      </c>
      <c r="B22" s="4">
        <v>4.8444444439999996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2.0342681990951723E-3</v>
      </c>
      <c r="H22" s="4">
        <v>0.5</v>
      </c>
      <c r="I22" s="4">
        <f>I21</f>
        <v>0.22500000000000001</v>
      </c>
      <c r="J22" s="4">
        <f t="shared" si="1"/>
        <v>2.2885517239820688E-4</v>
      </c>
    </row>
    <row r="23" spans="1:10" ht="15.75" customHeight="1">
      <c r="A23" s="2" t="s">
        <v>10</v>
      </c>
      <c r="B23" s="4">
        <f>B21</f>
        <v>4.9111111110000003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2.0550498083944826E-3</v>
      </c>
      <c r="H23" s="4">
        <v>0.5</v>
      </c>
      <c r="I23" s="4">
        <f>I21</f>
        <v>0.22500000000000001</v>
      </c>
      <c r="J23" s="4">
        <f t="shared" si="1"/>
        <v>2.3119310344437929E-4</v>
      </c>
    </row>
    <row r="24" spans="1:10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5.3170445948016566E-3</v>
      </c>
    </row>
    <row r="26" spans="1:10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4"/>
  <sheetViews>
    <sheetView topLeftCell="A10" workbookViewId="0">
      <selection activeCell="J25" sqref="J25"/>
    </sheetView>
  </sheetViews>
  <sheetFormatPr defaultColWidth="12.625" defaultRowHeight="15" customHeight="1"/>
  <cols>
    <col min="1" max="1" width="13.5" customWidth="1"/>
    <col min="2" max="2" width="16.625" customWidth="1"/>
    <col min="3" max="3" width="17.5" customWidth="1"/>
    <col min="4" max="4" width="13.125" customWidth="1"/>
    <col min="5" max="5" width="20.75" customWidth="1"/>
    <col min="6" max="6" width="21.625" customWidth="1"/>
    <col min="7" max="7" width="14.875" customWidth="1"/>
    <col min="8" max="8" width="11.375" customWidth="1"/>
    <col min="9" max="9" width="10.5" customWidth="1"/>
    <col min="10" max="10" width="12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1.6258503399999999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23" si="0">(((B2-C2)*(F2-E2))/(D2-C2))+E2</f>
        <v>1.030954726675862E-3</v>
      </c>
      <c r="H2" s="4">
        <v>0.54500000000000004</v>
      </c>
      <c r="I2" s="4">
        <v>0.91874999999999996</v>
      </c>
      <c r="J2" s="4">
        <f t="shared" ref="J2:J23" si="1">G2*H2*I2</f>
        <v>5.1621836204772929E-4</v>
      </c>
    </row>
    <row r="3" spans="1:10" ht="15.75">
      <c r="A3" s="2" t="s">
        <v>10</v>
      </c>
      <c r="B3" s="4">
        <v>2.7653061220000001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1.3861505980303449E-3</v>
      </c>
      <c r="H3" s="4">
        <v>0.54500000000000004</v>
      </c>
      <c r="I3" s="4">
        <f>I2</f>
        <v>0.91874999999999996</v>
      </c>
      <c r="J3" s="4">
        <f t="shared" si="1"/>
        <v>6.940715947575068E-4</v>
      </c>
    </row>
    <row r="4" spans="1:10" ht="15.75">
      <c r="A4" s="2" t="s">
        <v>10</v>
      </c>
      <c r="B4" s="4">
        <v>3.894557823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1.7381656110317242E-3</v>
      </c>
      <c r="H4" s="4">
        <v>0.54500000000000004</v>
      </c>
      <c r="I4" s="4">
        <f>I2</f>
        <v>0.91874999999999996</v>
      </c>
      <c r="J4" s="4">
        <f t="shared" si="1"/>
        <v>8.7033211204879117E-4</v>
      </c>
    </row>
    <row r="5" spans="1:10" ht="15.75">
      <c r="A5" s="2" t="s">
        <v>10</v>
      </c>
      <c r="B5" s="4">
        <v>6.1190476189999998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2.4315927750262066E-3</v>
      </c>
      <c r="H5" s="4">
        <v>0.54500000000000004</v>
      </c>
      <c r="I5" s="4">
        <f>I2</f>
        <v>0.91874999999999996</v>
      </c>
      <c r="J5" s="4">
        <f t="shared" si="1"/>
        <v>1.2175440948201533E-3</v>
      </c>
    </row>
    <row r="6" spans="1:10" ht="15.75">
      <c r="A6" s="2" t="s">
        <v>10</v>
      </c>
      <c r="B6" s="4">
        <f>B5</f>
        <v>6.1190476189999998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2.4315927750262066E-3</v>
      </c>
      <c r="H6" s="4">
        <v>0.5</v>
      </c>
      <c r="I6" s="4">
        <f>I2</f>
        <v>0.91874999999999996</v>
      </c>
      <c r="J6" s="4">
        <f t="shared" si="1"/>
        <v>1.1170129310276635E-3</v>
      </c>
    </row>
    <row r="7" spans="1:10" ht="15.75">
      <c r="A7" s="2" t="s">
        <v>10</v>
      </c>
      <c r="B7" s="4">
        <v>1.645690834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 t="shared" si="0"/>
        <v>1.037139487564138E-3</v>
      </c>
      <c r="H7" s="4">
        <v>0.54500000000000004</v>
      </c>
      <c r="I7" s="4">
        <v>0.91374999999999995</v>
      </c>
      <c r="J7" s="4">
        <f t="shared" si="1"/>
        <v>5.164889826851435E-4</v>
      </c>
    </row>
    <row r="8" spans="1:10" ht="15.75">
      <c r="A8" s="2" t="s">
        <v>10</v>
      </c>
      <c r="B8" s="4">
        <v>2.777701778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1.3900146232110346E-3</v>
      </c>
      <c r="H8" s="4">
        <v>0.54500000000000004</v>
      </c>
      <c r="I8" s="4">
        <f>I7</f>
        <v>0.91374999999999995</v>
      </c>
      <c r="J8" s="4">
        <f t="shared" si="1"/>
        <v>6.9221859476770013E-4</v>
      </c>
    </row>
    <row r="9" spans="1:10" ht="15.75">
      <c r="A9" s="2" t="s">
        <v>10</v>
      </c>
      <c r="B9" s="4">
        <v>5.0041039669999998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2.0840379262648274E-3</v>
      </c>
      <c r="H9" s="4">
        <v>0.54500000000000004</v>
      </c>
      <c r="I9" s="4">
        <f>I7</f>
        <v>0.91374999999999995</v>
      </c>
      <c r="J9" s="4">
        <f t="shared" si="1"/>
        <v>1.0378378620428449E-3</v>
      </c>
    </row>
    <row r="10" spans="1:10" ht="15.75">
      <c r="A10" s="2" t="s">
        <v>10</v>
      </c>
      <c r="B10" s="4">
        <f>B9</f>
        <v>5.0041039669999998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2.0840379262648274E-3</v>
      </c>
      <c r="H10" s="4">
        <v>0.5</v>
      </c>
      <c r="I10" s="4">
        <f>I7</f>
        <v>0.91374999999999995</v>
      </c>
      <c r="J10" s="4">
        <f t="shared" si="1"/>
        <v>9.5214482756224295E-4</v>
      </c>
    </row>
    <row r="11" spans="1:10" ht="15.75">
      <c r="A11" s="2" t="s">
        <v>10</v>
      </c>
      <c r="B11" s="4">
        <v>8.2291381670000003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 t="shared" si="0"/>
        <v>3.0893589320579312E-3</v>
      </c>
      <c r="H11" s="4">
        <v>0.5</v>
      </c>
      <c r="I11" s="4">
        <f>I7</f>
        <v>0.91374999999999995</v>
      </c>
      <c r="J11" s="4">
        <f t="shared" si="1"/>
        <v>1.4114508620839672E-3</v>
      </c>
    </row>
    <row r="12" spans="1:10" ht="15.75">
      <c r="A12" s="2" t="s">
        <v>10</v>
      </c>
      <c r="B12" s="4">
        <v>1.512696493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9.956819412662069E-4</v>
      </c>
      <c r="H12" s="4">
        <v>0.54500000000000004</v>
      </c>
      <c r="I12" s="4">
        <v>1.0337499999999999</v>
      </c>
      <c r="J12" s="4">
        <f t="shared" si="1"/>
        <v>5.6096098269724812E-4</v>
      </c>
    </row>
    <row r="13" spans="1:10" ht="15.75">
      <c r="A13" s="2" t="s">
        <v>10</v>
      </c>
      <c r="B13" s="4">
        <v>3.4806529629999998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1.6091414753627586E-3</v>
      </c>
      <c r="H13" s="4">
        <v>0.54500000000000004</v>
      </c>
      <c r="I13" s="4">
        <f>I12</f>
        <v>1.0337499999999999</v>
      </c>
      <c r="J13" s="4">
        <f t="shared" si="1"/>
        <v>9.0658025008515716E-4</v>
      </c>
    </row>
    <row r="14" spans="1:10" ht="15.75" customHeight="1">
      <c r="A14" s="2" t="s">
        <v>10</v>
      </c>
      <c r="B14" s="4">
        <f>B13</f>
        <v>3.4806529629999998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1.6091414753627586E-3</v>
      </c>
      <c r="H14" s="4">
        <v>0.54500000000000004</v>
      </c>
      <c r="I14" s="4">
        <f>I12</f>
        <v>1.0337499999999999</v>
      </c>
      <c r="J14" s="4">
        <f t="shared" si="1"/>
        <v>9.0658025008515716E-4</v>
      </c>
    </row>
    <row r="15" spans="1:10" ht="15.75" customHeight="1">
      <c r="A15" s="2" t="s">
        <v>10</v>
      </c>
      <c r="B15" s="4">
        <v>5.4486094319999996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2.2226010091475857E-3</v>
      </c>
      <c r="H15" s="4">
        <v>0.54500000000000004</v>
      </c>
      <c r="I15" s="4">
        <f>I12</f>
        <v>1.0337499999999999</v>
      </c>
      <c r="J15" s="4">
        <f t="shared" si="1"/>
        <v>1.2521995172974426E-3</v>
      </c>
    </row>
    <row r="16" spans="1:10" ht="15.75" customHeight="1">
      <c r="A16" s="2" t="s">
        <v>10</v>
      </c>
      <c r="B16" s="4">
        <f>B15</f>
        <v>5.4486094319999996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2.2226010091475857E-3</v>
      </c>
      <c r="H16" s="4">
        <v>0.5</v>
      </c>
      <c r="I16" s="4">
        <f>I12</f>
        <v>1.0337499999999999</v>
      </c>
      <c r="J16" s="4">
        <f t="shared" si="1"/>
        <v>1.1488068966031583E-3</v>
      </c>
    </row>
    <row r="17" spans="1:10" ht="15.75" customHeight="1">
      <c r="A17" s="2" t="s">
        <v>10</v>
      </c>
      <c r="B17" s="4">
        <v>6.4613059249999996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2.538282950413793E-3</v>
      </c>
      <c r="H17" s="4">
        <v>0.5</v>
      </c>
      <c r="I17" s="4">
        <f>I12</f>
        <v>1.0337499999999999</v>
      </c>
      <c r="J17" s="4">
        <f t="shared" si="1"/>
        <v>1.3119749999951293E-3</v>
      </c>
    </row>
    <row r="18" spans="1:10" ht="15.75" customHeight="1">
      <c r="A18" s="2" t="s">
        <v>10</v>
      </c>
      <c r="B18" s="4">
        <v>1.6441256829999999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1.0366515922179309E-3</v>
      </c>
      <c r="H18" s="4">
        <v>0.54500000000000004</v>
      </c>
      <c r="I18" s="4">
        <v>0.91500000000000004</v>
      </c>
      <c r="J18" s="4">
        <f t="shared" si="1"/>
        <v>5.1695223274927677E-4</v>
      </c>
    </row>
    <row r="19" spans="1:10" ht="15.75" customHeight="1">
      <c r="A19" s="2" t="s">
        <v>10</v>
      </c>
      <c r="B19" s="4">
        <v>2.778005464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1.3901092894675862E-3</v>
      </c>
      <c r="H19" s="4">
        <v>0.54500000000000004</v>
      </c>
      <c r="I19" s="4">
        <f>I18</f>
        <v>0.91500000000000004</v>
      </c>
      <c r="J19" s="4">
        <f t="shared" si="1"/>
        <v>6.9321274992524865E-4</v>
      </c>
    </row>
    <row r="20" spans="1:10" ht="15.75" customHeight="1">
      <c r="A20" s="2" t="s">
        <v>10</v>
      </c>
      <c r="B20" s="4">
        <v>5.0013661200000001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2.0831844732689658E-3</v>
      </c>
      <c r="H20" s="4">
        <v>0.54500000000000004</v>
      </c>
      <c r="I20" s="4">
        <f>I18</f>
        <v>0.91500000000000004</v>
      </c>
      <c r="J20" s="4">
        <f t="shared" si="1"/>
        <v>1.0388320172074015E-3</v>
      </c>
    </row>
    <row r="21" spans="1:10" ht="15.75" customHeight="1">
      <c r="A21" s="2" t="s">
        <v>10</v>
      </c>
      <c r="B21" s="4">
        <f>B20</f>
        <v>5.0013661200000001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2.0831844732689658E-3</v>
      </c>
      <c r="H21" s="4">
        <v>0.54500000000000004</v>
      </c>
      <c r="I21" s="4">
        <f>I18</f>
        <v>0.91500000000000004</v>
      </c>
      <c r="J21" s="4">
        <f t="shared" si="1"/>
        <v>1.0388320172074015E-3</v>
      </c>
    </row>
    <row r="22" spans="1:10" ht="15.75" customHeight="1">
      <c r="A22" s="2" t="s">
        <v>10</v>
      </c>
      <c r="B22" s="4">
        <v>6.1318306009999999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2.4355775390703448E-3</v>
      </c>
      <c r="H22" s="4">
        <v>0.5</v>
      </c>
      <c r="I22" s="4">
        <f>I18</f>
        <v>0.91500000000000004</v>
      </c>
      <c r="J22" s="4">
        <f t="shared" si="1"/>
        <v>1.1142767241246827E-3</v>
      </c>
    </row>
    <row r="23" spans="1:10" ht="15.75" customHeight="1">
      <c r="A23" s="2" t="s">
        <v>10</v>
      </c>
      <c r="B23" s="4">
        <v>8.3551912569999995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3.1286527228717238E-3</v>
      </c>
      <c r="H23" s="4">
        <v>0.5</v>
      </c>
      <c r="I23" s="4">
        <f>I18</f>
        <v>0.91500000000000004</v>
      </c>
      <c r="J23" s="4">
        <f t="shared" si="1"/>
        <v>1.4313586207138137E-3</v>
      </c>
    </row>
    <row r="24" spans="1:10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2.0945887482534859E-2</v>
      </c>
    </row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K18" sqref="K18"/>
    </sheetView>
  </sheetViews>
  <sheetFormatPr defaultRowHeight="14.25"/>
  <cols>
    <col min="1" max="1" width="9.625" customWidth="1"/>
    <col min="2" max="12" width="12.625" customWidth="1"/>
  </cols>
  <sheetData>
    <row r="1" spans="2:12" ht="15" thickBot="1"/>
    <row r="2" spans="2:12" ht="20.25" customHeight="1" thickBot="1">
      <c r="D2" s="9" t="s">
        <v>21</v>
      </c>
      <c r="E2" s="10" t="s">
        <v>13</v>
      </c>
      <c r="F2" s="11" t="s">
        <v>14</v>
      </c>
      <c r="G2" s="10" t="s">
        <v>15</v>
      </c>
      <c r="H2" s="11" t="s">
        <v>16</v>
      </c>
      <c r="I2" s="10" t="s">
        <v>17</v>
      </c>
      <c r="J2" s="11" t="s">
        <v>18</v>
      </c>
    </row>
    <row r="3" spans="2:12" ht="20.25" customHeight="1" thickBot="1">
      <c r="D3" s="28" t="s">
        <v>19</v>
      </c>
      <c r="E3" s="34">
        <v>5.3170450000000003E-3</v>
      </c>
      <c r="F3" s="35">
        <v>3.4677052999999999E-2</v>
      </c>
      <c r="G3" s="36">
        <v>6.1907419999999999E-3</v>
      </c>
      <c r="H3" s="36">
        <v>1.2948103000000001E-2</v>
      </c>
      <c r="I3" s="34">
        <f>E3</f>
        <v>5.3170450000000003E-3</v>
      </c>
      <c r="J3" s="35">
        <v>2.0945887E-2</v>
      </c>
    </row>
    <row r="4" spans="2:12" ht="21" customHeight="1" thickBot="1">
      <c r="D4" s="7" t="s">
        <v>20</v>
      </c>
      <c r="E4" s="24">
        <f>F10</f>
        <v>5.1999999999999998E-3</v>
      </c>
      <c r="F4" s="7">
        <f>J10</f>
        <v>3.4500000000000003E-2</v>
      </c>
      <c r="G4" s="7">
        <f>F14</f>
        <v>6.0000000000000001E-3</v>
      </c>
      <c r="H4" s="7">
        <f>L14</f>
        <v>1.29E-2</v>
      </c>
      <c r="I4" s="24">
        <f>C18</f>
        <v>5.1999999999999998E-3</v>
      </c>
      <c r="J4" s="7">
        <f>J18</f>
        <v>2.0799999999999999E-2</v>
      </c>
    </row>
    <row r="5" spans="2:12" ht="20.25" customHeight="1" thickBot="1">
      <c r="D5" s="8" t="s">
        <v>12</v>
      </c>
      <c r="E5" s="25">
        <f>((E3-E4)/E3)*100</f>
        <v>2.2013167088110128</v>
      </c>
      <c r="F5" s="26">
        <f t="shared" ref="F5:J5" si="0">((F3-F4)/F3)*100</f>
        <v>0.51057683592661829</v>
      </c>
      <c r="G5" s="26">
        <f t="shared" si="0"/>
        <v>3.0810846260432081</v>
      </c>
      <c r="H5" s="26">
        <f t="shared" si="0"/>
        <v>0.37150615808354881</v>
      </c>
      <c r="I5" s="26">
        <f t="shared" si="0"/>
        <v>2.2013167088110128</v>
      </c>
      <c r="J5" s="26">
        <f t="shared" si="0"/>
        <v>0.69649473426453978</v>
      </c>
    </row>
    <row r="7" spans="2:12" ht="15" thickBot="1"/>
    <row r="8" spans="2:12" ht="15.75" thickBot="1">
      <c r="B8" s="39" t="s">
        <v>28</v>
      </c>
      <c r="C8" s="40"/>
      <c r="D8" s="40"/>
      <c r="E8" s="40"/>
      <c r="F8" s="41"/>
      <c r="G8" s="31"/>
      <c r="H8" s="39" t="s">
        <v>22</v>
      </c>
      <c r="I8" s="40"/>
      <c r="J8" s="40"/>
      <c r="K8" s="40"/>
      <c r="L8" s="41"/>
    </row>
    <row r="9" spans="2:12" ht="15.75" thickBot="1">
      <c r="B9" s="12" t="s">
        <v>23</v>
      </c>
      <c r="C9" s="13">
        <v>0.03</v>
      </c>
      <c r="D9" s="14">
        <v>0.01</v>
      </c>
      <c r="E9" s="14">
        <v>0.05</v>
      </c>
      <c r="F9" s="15">
        <v>1E-3</v>
      </c>
      <c r="G9" s="32"/>
      <c r="H9" s="12" t="s">
        <v>23</v>
      </c>
      <c r="I9" s="13">
        <v>0.03</v>
      </c>
      <c r="J9" s="14">
        <v>0.01</v>
      </c>
      <c r="K9" s="14">
        <v>0.05</v>
      </c>
      <c r="L9" s="15">
        <v>1E-3</v>
      </c>
    </row>
    <row r="10" spans="2:12" ht="15.75" thickBot="1">
      <c r="B10" s="16">
        <v>1000</v>
      </c>
      <c r="C10" s="17">
        <v>5.1000000000000004E-3</v>
      </c>
      <c r="D10" s="17">
        <v>5.1000000000000004E-3</v>
      </c>
      <c r="E10" s="17">
        <v>5.1000000000000004E-3</v>
      </c>
      <c r="F10" s="37">
        <v>5.1999999999999998E-3</v>
      </c>
      <c r="G10" s="32"/>
      <c r="H10" s="16">
        <v>1000</v>
      </c>
      <c r="I10" s="17">
        <v>3.4299999999999997E-2</v>
      </c>
      <c r="J10" s="37">
        <v>3.4500000000000003E-2</v>
      </c>
      <c r="K10" s="17">
        <v>3.44E-2</v>
      </c>
      <c r="L10" s="17">
        <v>3.44E-2</v>
      </c>
    </row>
    <row r="11" spans="2:12" ht="15" thickBot="1">
      <c r="B11" s="42"/>
      <c r="C11" s="43"/>
      <c r="D11" s="43"/>
      <c r="E11" s="43"/>
      <c r="F11" s="44"/>
      <c r="G11" s="32"/>
      <c r="H11" s="42"/>
      <c r="I11" s="43"/>
      <c r="J11" s="43"/>
      <c r="K11" s="43"/>
      <c r="L11" s="44"/>
    </row>
    <row r="12" spans="2:12" ht="15.75" thickBot="1">
      <c r="B12" s="39" t="s">
        <v>24</v>
      </c>
      <c r="C12" s="40"/>
      <c r="D12" s="40"/>
      <c r="E12" s="40"/>
      <c r="F12" s="41"/>
      <c r="G12" s="32"/>
      <c r="H12" s="39" t="s">
        <v>25</v>
      </c>
      <c r="I12" s="40"/>
      <c r="J12" s="40"/>
      <c r="K12" s="40"/>
      <c r="L12" s="41"/>
    </row>
    <row r="13" spans="2:12" ht="15.75" thickBot="1">
      <c r="B13" s="12" t="s">
        <v>23</v>
      </c>
      <c r="C13" s="13">
        <v>0.03</v>
      </c>
      <c r="D13" s="21">
        <v>0.01</v>
      </c>
      <c r="E13" s="21">
        <v>0.05</v>
      </c>
      <c r="F13" s="15">
        <v>1E-3</v>
      </c>
      <c r="G13" s="32"/>
      <c r="H13" s="12" t="s">
        <v>23</v>
      </c>
      <c r="I13" s="13">
        <v>0.03</v>
      </c>
      <c r="J13" s="14">
        <v>0.01</v>
      </c>
      <c r="K13" s="14">
        <v>0.05</v>
      </c>
      <c r="L13" s="14">
        <v>1E-3</v>
      </c>
    </row>
    <row r="14" spans="2:12" ht="15.75" thickBot="1">
      <c r="B14" s="16">
        <v>1000</v>
      </c>
      <c r="C14" s="30">
        <v>6.0000000000000001E-3</v>
      </c>
      <c r="D14" s="17">
        <v>6.0000000000000001E-3</v>
      </c>
      <c r="E14" s="29">
        <v>6.0000000000000001E-3</v>
      </c>
      <c r="F14" s="37">
        <v>6.0000000000000001E-3</v>
      </c>
      <c r="G14" s="32"/>
      <c r="H14" s="16">
        <v>1000</v>
      </c>
      <c r="I14" s="17">
        <v>1.2800000000000001E-2</v>
      </c>
      <c r="J14" s="23">
        <v>1.29E-2</v>
      </c>
      <c r="K14" s="22">
        <v>1.29E-2</v>
      </c>
      <c r="L14" s="38">
        <v>1.29E-2</v>
      </c>
    </row>
    <row r="15" spans="2:12" ht="15" thickBot="1">
      <c r="B15" s="18"/>
      <c r="C15" s="19"/>
      <c r="D15" s="19"/>
      <c r="E15" s="19"/>
      <c r="F15" s="20"/>
      <c r="G15" s="32"/>
      <c r="H15" s="18"/>
      <c r="I15" s="19"/>
      <c r="J15" s="19"/>
      <c r="K15" s="19"/>
      <c r="L15" s="20"/>
    </row>
    <row r="16" spans="2:12" ht="15.75" thickBot="1">
      <c r="B16" s="39" t="s">
        <v>26</v>
      </c>
      <c r="C16" s="40"/>
      <c r="D16" s="40"/>
      <c r="E16" s="40"/>
      <c r="F16" s="41"/>
      <c r="G16" s="32"/>
      <c r="H16" s="39" t="s">
        <v>27</v>
      </c>
      <c r="I16" s="40"/>
      <c r="J16" s="40"/>
      <c r="K16" s="40"/>
      <c r="L16" s="41"/>
    </row>
    <row r="17" spans="2:12" ht="15.75" thickBot="1">
      <c r="B17" s="12" t="s">
        <v>23</v>
      </c>
      <c r="C17" s="13">
        <v>0.03</v>
      </c>
      <c r="D17" s="14">
        <v>0.01</v>
      </c>
      <c r="E17" s="14">
        <v>0.05</v>
      </c>
      <c r="F17" s="15">
        <v>1E-3</v>
      </c>
      <c r="G17" s="32"/>
      <c r="H17" s="12" t="s">
        <v>23</v>
      </c>
      <c r="I17" s="13">
        <v>0.03</v>
      </c>
      <c r="J17" s="14">
        <v>0.01</v>
      </c>
      <c r="K17" s="14">
        <v>0.05</v>
      </c>
      <c r="L17" s="15">
        <v>1E-3</v>
      </c>
    </row>
    <row r="18" spans="2:12" ht="15.75" thickBot="1">
      <c r="B18" s="16">
        <v>1000</v>
      </c>
      <c r="C18" s="37">
        <v>5.1999999999999998E-3</v>
      </c>
      <c r="D18" s="17">
        <v>5.1999999999999998E-3</v>
      </c>
      <c r="E18" s="17">
        <v>5.1999999999999998E-3</v>
      </c>
      <c r="F18" s="17">
        <v>5.1000000000000004E-3</v>
      </c>
      <c r="G18" s="33"/>
      <c r="H18" s="16">
        <v>1000</v>
      </c>
      <c r="I18" s="17">
        <v>2.0799999999999999E-2</v>
      </c>
      <c r="J18" s="37">
        <v>2.0799999999999999E-2</v>
      </c>
      <c r="K18" s="17">
        <v>2.0799999999999999E-2</v>
      </c>
      <c r="L18" s="17">
        <v>2.0799999999999999E-2</v>
      </c>
    </row>
  </sheetData>
  <mergeCells count="8">
    <mergeCell ref="H16:L16"/>
    <mergeCell ref="B8:F8"/>
    <mergeCell ref="B11:F11"/>
    <mergeCell ref="H8:L8"/>
    <mergeCell ref="H11:L11"/>
    <mergeCell ref="H12:L12"/>
    <mergeCell ref="B16:F16"/>
    <mergeCell ref="B12:F12"/>
  </mergeCells>
  <conditionalFormatting sqref="B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A</vt:lpstr>
      <vt:lpstr>Case B</vt:lpstr>
      <vt:lpstr>Case C</vt:lpstr>
      <vt:lpstr>Case D</vt:lpstr>
      <vt:lpstr>Case E</vt:lpstr>
      <vt:lpstr>Case F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2015-06-05T18:17:20Z</dcterms:created>
  <dcterms:modified xsi:type="dcterms:W3CDTF">2020-04-08T15:35:39Z</dcterms:modified>
</cp:coreProperties>
</file>