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Small Industrial\"/>
    </mc:Choice>
  </mc:AlternateContent>
  <bookViews>
    <workbookView xWindow="0" yWindow="0" windowWidth="20490" windowHeight="8205" firstSheet="2" activeTab="3"/>
  </bookViews>
  <sheets>
    <sheet name="F2_(8-10)" sheetId="2" r:id="rId1"/>
    <sheet name="F5_(26-28)" sheetId="5" r:id="rId2"/>
    <sheet name="F6_(29-31)" sheetId="6" r:id="rId3"/>
    <sheet name="ENS_Deviation" sheetId="8" r:id="rId4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I10" i="8" l="1"/>
  <c r="G10" i="8"/>
  <c r="C10" i="8"/>
  <c r="M10" i="8" l="1"/>
  <c r="E10" i="8"/>
  <c r="K10" i="8"/>
  <c r="K5" i="8" l="1"/>
  <c r="K4" i="8"/>
  <c r="K6" i="8"/>
  <c r="F175" i="2" l="1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M7" i="8" l="1"/>
  <c r="M9" i="8" s="1"/>
  <c r="M11" i="8" s="1"/>
  <c r="K7" i="8"/>
  <c r="K9" i="8" s="1"/>
  <c r="K11" i="8" s="1"/>
  <c r="I7" i="8"/>
  <c r="I9" i="8" s="1"/>
  <c r="I11" i="8" s="1"/>
  <c r="G7" i="8"/>
  <c r="G9" i="8" s="1"/>
  <c r="G11" i="8" s="1"/>
  <c r="E7" i="8"/>
  <c r="E9" i="8" s="1"/>
  <c r="E11" i="8" s="1"/>
  <c r="C7" i="8"/>
  <c r="C9" i="8" s="1"/>
  <c r="C11" i="8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G102" i="6" l="1"/>
  <c r="M102" i="6" s="1"/>
  <c r="G86" i="6"/>
  <c r="M86" i="6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I86" i="2"/>
  <c r="I102" i="2"/>
  <c r="I55" i="2"/>
  <c r="I17" i="2"/>
  <c r="I3" i="2"/>
  <c r="I9" i="2" s="1"/>
  <c r="I25" i="2"/>
  <c r="N25" i="2" s="1"/>
  <c r="G55" i="2"/>
  <c r="M55" i="2" s="1"/>
  <c r="I88" i="2"/>
  <c r="I94" i="2" s="1"/>
  <c r="G125" i="2"/>
  <c r="M125" i="2" s="1"/>
  <c r="I180" i="2"/>
  <c r="G17" i="2"/>
  <c r="M17" i="2" s="1"/>
  <c r="G86" i="2"/>
  <c r="M86" i="2" s="1"/>
  <c r="G102" i="2"/>
  <c r="M102" i="2" s="1"/>
  <c r="G164" i="2"/>
  <c r="M164" i="2" s="1"/>
  <c r="G180" i="2"/>
  <c r="M180" i="2" s="1"/>
  <c r="G141" i="2"/>
  <c r="M141" i="2" s="1"/>
  <c r="I141" i="2"/>
  <c r="I17" i="5"/>
  <c r="I102" i="5"/>
  <c r="I3" i="5"/>
  <c r="I9" i="5" s="1"/>
  <c r="I19" i="5"/>
  <c r="I25" i="5" s="1"/>
  <c r="I88" i="5"/>
  <c r="I94" i="5" s="1"/>
  <c r="G172" i="5"/>
  <c r="M172" i="5" s="1"/>
  <c r="I164" i="6"/>
  <c r="I180" i="6"/>
  <c r="G17" i="5"/>
  <c r="M17" i="5" s="1"/>
  <c r="G86" i="5"/>
  <c r="M86" i="5" s="1"/>
  <c r="G102" i="5"/>
  <c r="M102" i="5" s="1"/>
  <c r="I94" i="6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G172" i="6"/>
  <c r="M172" i="6" s="1"/>
  <c r="G133" i="6"/>
  <c r="M133" i="6" s="1"/>
  <c r="G9" i="6"/>
  <c r="M9" i="6" s="1"/>
  <c r="G25" i="6"/>
  <c r="M25" i="6" s="1"/>
  <c r="G94" i="6"/>
  <c r="M94" i="6" s="1"/>
  <c r="G164" i="6"/>
  <c r="M164" i="6" s="1"/>
  <c r="G180" i="6"/>
  <c r="M180" i="6" s="1"/>
  <c r="L63" i="6" l="1"/>
  <c r="N47" i="6"/>
  <c r="N180" i="5"/>
  <c r="J141" i="6"/>
  <c r="N125" i="6"/>
  <c r="M104" i="6"/>
  <c r="B107" i="6" s="1"/>
  <c r="B108" i="6" s="1"/>
  <c r="N86" i="6"/>
  <c r="J102" i="6"/>
  <c r="L86" i="5"/>
  <c r="L125" i="2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J9" i="2"/>
  <c r="J172" i="2"/>
  <c r="M65" i="2"/>
  <c r="B68" i="2" s="1"/>
  <c r="B69" i="2" s="1"/>
  <c r="L164" i="2"/>
  <c r="M27" i="2"/>
  <c r="B30" i="2" s="1"/>
  <c r="B31" i="2" s="1"/>
  <c r="N63" i="2"/>
  <c r="N47" i="2"/>
  <c r="N172" i="2"/>
  <c r="L133" i="2"/>
  <c r="N133" i="2"/>
  <c r="J47" i="2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J63" i="2"/>
  <c r="L65" i="6"/>
  <c r="B74" i="6" s="1"/>
  <c r="J133" i="6"/>
  <c r="N133" i="6"/>
  <c r="L133" i="6"/>
  <c r="L143" i="6" s="1"/>
  <c r="B152" i="6" s="1"/>
  <c r="N25" i="6"/>
  <c r="J25" i="6"/>
  <c r="L25" i="6"/>
  <c r="N180" i="6"/>
  <c r="L180" i="6"/>
  <c r="J180" i="6"/>
  <c r="L25" i="5"/>
  <c r="J25" i="5"/>
  <c r="N25" i="5"/>
  <c r="M104" i="2"/>
  <c r="B107" i="2" s="1"/>
  <c r="B108" i="2" s="1"/>
  <c r="L25" i="2"/>
  <c r="J25" i="2"/>
  <c r="J17" i="2"/>
  <c r="N17" i="2"/>
  <c r="L17" i="2"/>
  <c r="J125" i="2"/>
  <c r="L17" i="6"/>
  <c r="J17" i="6"/>
  <c r="N17" i="6"/>
  <c r="N164" i="6"/>
  <c r="L164" i="6"/>
  <c r="J164" i="6"/>
  <c r="L9" i="5"/>
  <c r="J9" i="5"/>
  <c r="N9" i="5"/>
  <c r="J86" i="5"/>
  <c r="J164" i="5"/>
  <c r="N141" i="2"/>
  <c r="L141" i="2"/>
  <c r="J141" i="2"/>
  <c r="M143" i="2"/>
  <c r="B146" i="2" s="1"/>
  <c r="B147" i="2" s="1"/>
  <c r="L9" i="2"/>
  <c r="N9" i="2"/>
  <c r="M182" i="6"/>
  <c r="B185" i="6" s="1"/>
  <c r="B186" i="6" s="1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M182" i="2"/>
  <c r="B185" i="2" s="1"/>
  <c r="B186" i="2" s="1"/>
  <c r="N180" i="2"/>
  <c r="J180" i="2"/>
  <c r="L180" i="2"/>
  <c r="L94" i="2"/>
  <c r="J94" i="2"/>
  <c r="N94" i="2"/>
  <c r="L55" i="2"/>
  <c r="L65" i="2" s="1"/>
  <c r="B74" i="2" s="1"/>
  <c r="J55" i="2"/>
  <c r="N55" i="2"/>
  <c r="J102" i="2"/>
  <c r="N102" i="2"/>
  <c r="L102" i="2"/>
  <c r="M182" i="5"/>
  <c r="B185" i="5" s="1"/>
  <c r="B186" i="5" s="1"/>
  <c r="L172" i="6"/>
  <c r="J172" i="6"/>
  <c r="N172" i="6"/>
  <c r="L94" i="5"/>
  <c r="J94" i="5"/>
  <c r="N94" i="5"/>
  <c r="J17" i="5"/>
  <c r="N17" i="5"/>
  <c r="L17" i="5"/>
  <c r="J164" i="2"/>
  <c r="J86" i="2"/>
  <c r="N86" i="2"/>
  <c r="L86" i="2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L104" i="2"/>
  <c r="B113" i="2" s="1"/>
  <c r="N182" i="2"/>
  <c r="B187" i="2" s="1"/>
  <c r="B188" i="2" s="1"/>
  <c r="L27" i="2"/>
  <c r="B36" i="2" s="1"/>
  <c r="N104" i="2"/>
  <c r="B109" i="2" s="1"/>
  <c r="B110" i="2" s="1"/>
  <c r="L27" i="6"/>
  <c r="B36" i="6" s="1"/>
  <c r="L104" i="5"/>
  <c r="B113" i="5" s="1"/>
  <c r="N104" i="5"/>
  <c r="B111" i="5" s="1"/>
  <c r="B112" i="5" s="1"/>
  <c r="N27" i="2"/>
  <c r="B32" i="2" s="1"/>
  <c r="B33" i="2" s="1"/>
  <c r="B70" i="5"/>
  <c r="B71" i="5" s="1"/>
  <c r="B72" i="5"/>
  <c r="B73" i="5" s="1"/>
  <c r="N27" i="5"/>
  <c r="L182" i="6"/>
  <c r="B191" i="6" s="1"/>
  <c r="N182" i="6"/>
  <c r="L27" i="5"/>
  <c r="B36" i="5" s="1"/>
  <c r="B150" i="5" l="1"/>
  <c r="B151" i="5" s="1"/>
  <c r="B150" i="6"/>
  <c r="B151" i="6" s="1"/>
  <c r="B111" i="6"/>
  <c r="B112" i="6" s="1"/>
  <c r="B70" i="2"/>
  <c r="B71" i="2" s="1"/>
  <c r="B150" i="2"/>
  <c r="B151" i="2" s="1"/>
  <c r="B189" i="2"/>
  <c r="B190" i="2" s="1"/>
  <c r="B114" i="5"/>
  <c r="Q4" i="5"/>
  <c r="B37" i="5"/>
  <c r="Q2" i="5"/>
  <c r="Q6" i="5" s="1"/>
  <c r="B192" i="2"/>
  <c r="Q7" i="2"/>
  <c r="B114" i="2"/>
  <c r="Q4" i="2"/>
  <c r="B37" i="2"/>
  <c r="Q2" i="2"/>
  <c r="Q6" i="2" s="1"/>
  <c r="B153" i="2"/>
  <c r="Q5" i="2"/>
  <c r="B192" i="6"/>
  <c r="Q7" i="6"/>
  <c r="B37" i="6"/>
  <c r="Q2" i="6"/>
  <c r="Q6" i="6" s="1"/>
  <c r="B32" i="6"/>
  <c r="B33" i="6" s="1"/>
  <c r="B187" i="5"/>
  <c r="B188" i="5" s="1"/>
  <c r="B111" i="2"/>
  <c r="B112" i="2" s="1"/>
  <c r="B34" i="2"/>
  <c r="B35" i="2" s="1"/>
  <c r="B109" i="5"/>
  <c r="B110" i="5" s="1"/>
  <c r="B187" i="6"/>
  <c r="B188" i="6" s="1"/>
  <c r="B189" i="6"/>
  <c r="B190" i="6" s="1"/>
  <c r="B32" i="5"/>
  <c r="B33" i="5" s="1"/>
  <c r="B34" i="5"/>
  <c r="B35" i="5" s="1"/>
</calcChain>
</file>

<file path=xl/sharedStrings.xml><?xml version="1.0" encoding="utf-8"?>
<sst xmlns="http://schemas.openxmlformats.org/spreadsheetml/2006/main" count="872" uniqueCount="57">
  <si>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</si>
  <si>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</si>
  <si>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</si>
  <si>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</si>
  <si>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</si>
  <si>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</si>
  <si>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</si>
  <si>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</si>
  <si>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</si>
  <si>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</si>
  <si>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</si>
  <si>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</si>
  <si>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</si>
  <si>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</si>
  <si>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</si>
  <si>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</si>
  <si>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</si>
  <si>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</si>
  <si>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</si>
  <si>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</si>
  <si>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</si>
  <si>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</si>
  <si>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</si>
  <si>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</si>
  <si>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</si>
  <si>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</si>
  <si>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</si>
  <si>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</si>
  <si>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</si>
  <si>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</si>
  <si>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</si>
  <si>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</si>
  <si>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</si>
  <si>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</si>
  <si>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</si>
  <si>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</si>
  <si>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</si>
  <si>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</si>
  <si>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</si>
  <si>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</si>
  <si>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</si>
  <si>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2</t>
  </si>
  <si>
    <t>Feeder 5</t>
  </si>
  <si>
    <t>Feeder 6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</si>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</sst>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right"/>
    </xf>
    <xf numFmtId="0" fontId="2" fillId="11" borderId="17" xfId="0" applyFont="1" applyFill="1" applyBorder="1" applyAlignment="1">
      <alignment horizontal="right"/>
    </xf>
    <xf numFmtId="0" fontId="2" fillId="12" borderId="16" xfId="0" applyFont="1" applyFill="1" applyBorder="1" applyAlignment="1">
      <alignment horizontal="right"/>
    </xf>
    <xf numFmtId="0" fontId="2" fillId="12" borderId="1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29" xfId="0" applyFont="1" applyBorder="1" applyAlignment="1"/>
    <xf numFmtId="0" fontId="8" fillId="0" borderId="30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9" fillId="15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9" fillId="16" borderId="29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9" fillId="15" borderId="33" xfId="0" applyFont="1" applyFill="1" applyBorder="1" applyAlignment="1">
      <alignment horizontal="center" vertical="center"/>
    </xf>
    <xf numFmtId="0" fontId="0" fillId="17" borderId="26" xfId="0" applyFont="1" applyFill="1" applyBorder="1" applyAlignment="1"/>
    <xf numFmtId="0" fontId="0" fillId="17" borderId="27" xfId="0" applyFont="1" applyFill="1" applyBorder="1" applyAlignment="1"/>
    <xf numFmtId="0" fontId="0" fillId="17" borderId="2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3" xfId="0" applyFont="1" applyFill="1" applyBorder="1" applyAlignment="1"/>
    <xf numFmtId="0" fontId="0" fillId="18" borderId="36" xfId="0" applyFont="1" applyFill="1" applyBorder="1" applyAlignment="1"/>
    <xf numFmtId="0" fontId="0" fillId="18" borderId="37" xfId="0" applyFont="1" applyFill="1" applyBorder="1" applyAlignment="1"/>
    <xf numFmtId="0" fontId="3" fillId="20" borderId="33" xfId="0" applyFont="1" applyFill="1" applyBorder="1" applyAlignment="1">
      <alignment horizontal="center"/>
    </xf>
    <xf numFmtId="0" fontId="3" fillId="20" borderId="29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19" borderId="31" xfId="0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11" fillId="15" borderId="29" xfId="0" applyFont="1" applyFill="1" applyBorder="1" applyAlignment="1">
      <alignment horizontal="center"/>
    </xf>
    <xf numFmtId="0" fontId="9" fillId="16" borderId="33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right"/>
    </xf>
    <xf numFmtId="0" fontId="2" fillId="11" borderId="39" xfId="0" applyFont="1" applyFill="1" applyBorder="1" applyAlignment="1">
      <alignment horizontal="right"/>
    </xf>
    <xf numFmtId="0" fontId="2" fillId="11" borderId="38" xfId="0" applyFont="1" applyFill="1" applyBorder="1" applyAlignment="1">
      <alignment horizontal="right"/>
    </xf>
    <xf numFmtId="0" fontId="10" fillId="21" borderId="26" xfId="0" applyFont="1" applyFill="1" applyBorder="1" applyAlignment="1">
      <alignment horizontal="center" vertical="center"/>
    </xf>
    <xf numFmtId="0" fontId="10" fillId="21" borderId="28" xfId="0" applyFont="1" applyFill="1" applyBorder="1" applyAlignment="1">
      <alignment horizontal="center" vertical="center"/>
    </xf>
    <xf numFmtId="0" fontId="6" fillId="14" borderId="26" xfId="0" applyFont="1" applyFill="1" applyBorder="1" applyAlignment="1">
      <alignment horizontal="center"/>
    </xf>
    <xf numFmtId="0" fontId="6" fillId="14" borderId="27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4" xfId="0" applyFont="1" applyBorder="1"/>
    <xf numFmtId="0" fontId="3" fillId="4" borderId="24" xfId="0" applyFont="1" applyFill="1" applyBorder="1" applyAlignment="1">
      <alignment horizontal="center"/>
    </xf>
    <xf numFmtId="0" fontId="4" fillId="0" borderId="25" xfId="0" applyFont="1" applyBorder="1"/>
    <xf numFmtId="0" fontId="5" fillId="4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4" borderId="22" xfId="0" applyFont="1" applyFill="1" applyBorder="1" applyAlignment="1">
      <alignment horizontal="center"/>
    </xf>
    <xf numFmtId="0" fontId="4" fillId="0" borderId="23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9" fillId="15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0.05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571.25000000000011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0.05</v>
      </c>
      <c r="B3" s="4">
        <v>8</v>
      </c>
      <c r="C3" s="4">
        <v>1</v>
      </c>
      <c r="D3" s="4">
        <v>13</v>
      </c>
      <c r="E3" s="4">
        <v>0.8</v>
      </c>
      <c r="F3" s="4">
        <f>A2</f>
        <v>0.05</v>
      </c>
      <c r="G3" s="4">
        <f t="shared" ref="G3:G8" si="0">E3*F3</f>
        <v>4.0000000000000008E-2</v>
      </c>
      <c r="H3" s="4">
        <v>0.5</v>
      </c>
      <c r="I3" s="4">
        <f t="shared" ref="I3:I8" si="1">G3*H3</f>
        <v>2.0000000000000004E-2</v>
      </c>
      <c r="J3" s="4"/>
      <c r="K3" s="4"/>
      <c r="L3" s="4"/>
      <c r="M3" s="4"/>
      <c r="N3" s="4"/>
      <c r="O3" s="2"/>
      <c r="P3" s="48" t="s">
        <v>50</v>
      </c>
      <c r="Q3" s="51">
        <f>B74</f>
        <v>2283.7500000000005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0.05</v>
      </c>
      <c r="B4" s="4"/>
      <c r="C4" s="4"/>
      <c r="D4" s="4">
        <v>15</v>
      </c>
      <c r="E4" s="4">
        <v>0.8</v>
      </c>
      <c r="F4" s="4">
        <f t="shared" ref="F4:F6" si="2">A3</f>
        <v>0.05</v>
      </c>
      <c r="G4" s="4">
        <f t="shared" si="0"/>
        <v>4.0000000000000008E-2</v>
      </c>
      <c r="H4" s="4">
        <v>0.5</v>
      </c>
      <c r="I4" s="4">
        <f t="shared" si="1"/>
        <v>2.0000000000000004E-2</v>
      </c>
      <c r="J4" s="4"/>
      <c r="K4" s="4"/>
      <c r="L4" s="4"/>
      <c r="M4" s="4"/>
      <c r="N4" s="4"/>
      <c r="O4" s="2"/>
      <c r="P4" s="49" t="s">
        <v>51</v>
      </c>
      <c r="Q4" s="52">
        <f>B113</f>
        <v>1533.7500000000005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0.05</v>
      </c>
      <c r="B5" s="4"/>
      <c r="C5" s="4"/>
      <c r="D5" s="4">
        <v>17</v>
      </c>
      <c r="E5" s="4">
        <v>0.6</v>
      </c>
      <c r="F5" s="4">
        <f t="shared" si="2"/>
        <v>0.05</v>
      </c>
      <c r="G5" s="4">
        <f t="shared" si="0"/>
        <v>0.03</v>
      </c>
      <c r="H5" s="4">
        <v>0.5</v>
      </c>
      <c r="I5" s="4">
        <f t="shared" si="1"/>
        <v>1.4999999999999999E-2</v>
      </c>
      <c r="J5" s="4"/>
      <c r="K5" s="4"/>
      <c r="L5" s="4"/>
      <c r="M5" s="4"/>
      <c r="N5" s="4"/>
      <c r="O5" s="2"/>
      <c r="P5" s="48" t="s">
        <v>52</v>
      </c>
      <c r="Q5" s="51">
        <f>B152</f>
        <v>696.25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0.05</v>
      </c>
      <c r="B6" s="4"/>
      <c r="C6" s="4"/>
      <c r="D6" s="4">
        <v>14</v>
      </c>
      <c r="E6" s="4">
        <v>0.6</v>
      </c>
      <c r="F6" s="4">
        <f t="shared" si="2"/>
        <v>0.05</v>
      </c>
      <c r="G6" s="4">
        <f t="shared" si="0"/>
        <v>0.03</v>
      </c>
      <c r="H6" s="4">
        <v>3</v>
      </c>
      <c r="I6" s="4">
        <f t="shared" si="1"/>
        <v>0.09</v>
      </c>
      <c r="J6" s="4"/>
      <c r="K6" s="4"/>
      <c r="L6" s="4"/>
      <c r="M6" s="4"/>
      <c r="N6" s="4"/>
      <c r="O6" s="2"/>
      <c r="P6" s="49" t="s">
        <v>53</v>
      </c>
      <c r="Q6" s="52">
        <f>Q2</f>
        <v>571.25000000000011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0.05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1652.5000000000005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0.05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0.05</v>
      </c>
      <c r="B9" s="5"/>
      <c r="C9" s="5"/>
      <c r="D9" s="5" t="s">
        <v>15</v>
      </c>
      <c r="E9" s="5"/>
      <c r="F9" s="5"/>
      <c r="G9" s="5">
        <f>SUM(G3:G8)</f>
        <v>0.14000000000000001</v>
      </c>
      <c r="H9" s="5"/>
      <c r="I9" s="5">
        <f>SUM(I3:I8)</f>
        <v>0.14500000000000002</v>
      </c>
      <c r="J9" s="5">
        <f>I9/G9</f>
        <v>1.0357142857142858</v>
      </c>
      <c r="K9" s="5">
        <v>1</v>
      </c>
      <c r="L9" s="5">
        <f>K9*I9</f>
        <v>0.14500000000000002</v>
      </c>
      <c r="M9" s="5">
        <f>G9*C3</f>
        <v>0.14000000000000001</v>
      </c>
      <c r="N9" s="5">
        <f>I9*C3</f>
        <v>0.14500000000000002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0.05</v>
      </c>
      <c r="G11" s="4">
        <f t="shared" ref="G11:G16" si="3">E11*F11</f>
        <v>4.0000000000000008E-2</v>
      </c>
      <c r="H11" s="4">
        <v>0.5</v>
      </c>
      <c r="I11" s="4">
        <f t="shared" ref="I11:I16" si="4">G11*H11</f>
        <v>2.0000000000000004E-2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0.05</v>
      </c>
      <c r="G12" s="4">
        <f t="shared" si="3"/>
        <v>4.0000000000000008E-2</v>
      </c>
      <c r="H12" s="4">
        <v>0.5</v>
      </c>
      <c r="I12" s="4">
        <f t="shared" si="4"/>
        <v>2.0000000000000004E-2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0.05</v>
      </c>
      <c r="G13" s="4">
        <f t="shared" si="3"/>
        <v>0.03</v>
      </c>
      <c r="H13" s="4">
        <v>0.5</v>
      </c>
      <c r="I13" s="4">
        <f t="shared" si="4"/>
        <v>1.4999999999999999E-2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0.05</v>
      </c>
      <c r="G15" s="4">
        <f t="shared" si="3"/>
        <v>3.7500000000000006E-2</v>
      </c>
      <c r="H15" s="4">
        <v>3</v>
      </c>
      <c r="I15" s="4">
        <f t="shared" si="4"/>
        <v>0.11250000000000002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0.14750000000000002</v>
      </c>
      <c r="H17" s="5"/>
      <c r="I17" s="5">
        <f>SUM(I11:I16)</f>
        <v>0.16750000000000004</v>
      </c>
      <c r="J17" s="5">
        <f>I17/G17</f>
        <v>1.1355932203389831</v>
      </c>
      <c r="K17" s="5">
        <v>1.5</v>
      </c>
      <c r="L17" s="5">
        <f>K17*I17</f>
        <v>0.25125000000000008</v>
      </c>
      <c r="M17" s="5">
        <f>G17*C11</f>
        <v>0.14750000000000002</v>
      </c>
      <c r="N17" s="5">
        <f>I17*C11</f>
        <v>0.16750000000000004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0.05</v>
      </c>
      <c r="G19" s="4">
        <f>E19*F19</f>
        <v>4.0000000000000008E-2</v>
      </c>
      <c r="H19" s="4">
        <v>0.5</v>
      </c>
      <c r="I19" s="4">
        <f>G19*H19</f>
        <v>2.0000000000000004E-2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0.05</v>
      </c>
      <c r="G20" s="4">
        <f t="shared" ref="G20:G24" si="7">E20*F20</f>
        <v>4.0000000000000008E-2</v>
      </c>
      <c r="H20" s="4">
        <v>0.5</v>
      </c>
      <c r="I20" s="4">
        <f t="shared" ref="I20:I24" si="8">G20*H20</f>
        <v>2.0000000000000004E-2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0.05</v>
      </c>
      <c r="G21" s="4">
        <f t="shared" si="7"/>
        <v>0.03</v>
      </c>
      <c r="H21" s="4">
        <v>0.5</v>
      </c>
      <c r="I21" s="4">
        <f t="shared" si="8"/>
        <v>1.4999999999999999E-2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0.05</v>
      </c>
      <c r="G24" s="4">
        <f t="shared" si="7"/>
        <v>4.0000000000000008E-2</v>
      </c>
      <c r="H24" s="4">
        <v>3</v>
      </c>
      <c r="I24" s="4">
        <f t="shared" si="8"/>
        <v>0.12000000000000002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0.15000000000000002</v>
      </c>
      <c r="H25" s="5"/>
      <c r="I25" s="5">
        <f>SUM(I19:I24)</f>
        <v>0.17500000000000004</v>
      </c>
      <c r="J25" s="5">
        <f>I25/G25</f>
        <v>1.1666666666666667</v>
      </c>
      <c r="K25" s="5">
        <v>1</v>
      </c>
      <c r="L25" s="5">
        <f>K25*I25</f>
        <v>0.17500000000000004</v>
      </c>
      <c r="M25" s="5">
        <f>G25*C19</f>
        <v>0.15000000000000002</v>
      </c>
      <c r="N25" s="5">
        <f>I25*C19</f>
        <v>0.17500000000000004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0.57125000000000015</v>
      </c>
      <c r="M27" s="5">
        <f t="shared" si="9"/>
        <v>0.43750000000000006</v>
      </c>
      <c r="N27" s="5">
        <f t="shared" si="9"/>
        <v>0.4875000000000001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0.43750000000000006</v>
      </c>
      <c r="C30" s="8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0.14583333333333334</v>
      </c>
      <c r="C31" s="8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0.16250000000000003</v>
      </c>
      <c r="C32" s="8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1.1142857142857145</v>
      </c>
      <c r="C33" s="8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0.99998144977168957</v>
      </c>
      <c r="C34" s="8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1.8550228310432182E-5</v>
      </c>
      <c r="C35" s="8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571.25000000000011</v>
      </c>
      <c r="C36" s="8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190.41666666666671</v>
      </c>
      <c r="C37" s="11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0.05</v>
      </c>
      <c r="G41" s="14">
        <f t="shared" ref="G41:G46" si="10">E41*F41</f>
        <v>4.0000000000000008E-2</v>
      </c>
      <c r="H41" s="14">
        <v>3</v>
      </c>
      <c r="I41" s="14">
        <f t="shared" ref="I41:I46" si="11">G41*H41</f>
        <v>0.12000000000000002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0.05</v>
      </c>
      <c r="G42" s="14">
        <f t="shared" si="10"/>
        <v>4.0000000000000008E-2</v>
      </c>
      <c r="H42" s="14">
        <v>3</v>
      </c>
      <c r="I42" s="14">
        <f t="shared" si="11"/>
        <v>0.12000000000000002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0.05</v>
      </c>
      <c r="G43" s="14">
        <f t="shared" si="10"/>
        <v>0.03</v>
      </c>
      <c r="H43" s="14">
        <v>3</v>
      </c>
      <c r="I43" s="14">
        <f t="shared" si="11"/>
        <v>0.09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0.05</v>
      </c>
      <c r="G44" s="14">
        <f t="shared" si="10"/>
        <v>0.03</v>
      </c>
      <c r="H44" s="14">
        <v>3</v>
      </c>
      <c r="I44" s="14">
        <f t="shared" si="11"/>
        <v>0.09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0.05</v>
      </c>
      <c r="G45" s="14">
        <f t="shared" si="10"/>
        <v>3.7500000000000006E-2</v>
      </c>
      <c r="H45" s="14">
        <v>3</v>
      </c>
      <c r="I45" s="14">
        <f t="shared" si="11"/>
        <v>0.11250000000000002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0.05</v>
      </c>
      <c r="G46" s="14">
        <f t="shared" si="10"/>
        <v>4.0000000000000008E-2</v>
      </c>
      <c r="H46" s="14">
        <v>3</v>
      </c>
      <c r="I46" s="14">
        <f t="shared" si="11"/>
        <v>0.12000000000000002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0.21750000000000003</v>
      </c>
      <c r="H47" s="5"/>
      <c r="I47" s="5">
        <f>SUM(I41:I46)</f>
        <v>0.65250000000000008</v>
      </c>
      <c r="J47" s="5">
        <f>I47/G47</f>
        <v>3</v>
      </c>
      <c r="K47" s="5">
        <v>1</v>
      </c>
      <c r="L47" s="5">
        <f>K47*I47</f>
        <v>0.65250000000000008</v>
      </c>
      <c r="M47" s="5">
        <f>G47*C41</f>
        <v>0.21750000000000003</v>
      </c>
      <c r="N47" s="5">
        <f>I47*C41</f>
        <v>0.65250000000000008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0.05</v>
      </c>
      <c r="G49" s="14">
        <f t="shared" ref="G49:G54" si="13">E49*F49</f>
        <v>4.0000000000000008E-2</v>
      </c>
      <c r="H49" s="14">
        <v>3</v>
      </c>
      <c r="I49" s="14">
        <f t="shared" ref="I49:I54" si="14">G49*H49</f>
        <v>0.12000000000000002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0.05</v>
      </c>
      <c r="G50" s="14">
        <f t="shared" si="13"/>
        <v>4.0000000000000008E-2</v>
      </c>
      <c r="H50" s="14">
        <v>3</v>
      </c>
      <c r="I50" s="14">
        <f t="shared" si="14"/>
        <v>0.12000000000000002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0.05</v>
      </c>
      <c r="G51" s="14">
        <f t="shared" si="13"/>
        <v>0.03</v>
      </c>
      <c r="H51" s="14">
        <v>3</v>
      </c>
      <c r="I51" s="14">
        <f t="shared" si="14"/>
        <v>0.09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0.05</v>
      </c>
      <c r="G52" s="14">
        <f t="shared" si="13"/>
        <v>0.03</v>
      </c>
      <c r="H52" s="14">
        <v>3</v>
      </c>
      <c r="I52" s="14">
        <f t="shared" si="14"/>
        <v>0.09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0.05</v>
      </c>
      <c r="G53" s="14">
        <f t="shared" si="13"/>
        <v>3.7500000000000006E-2</v>
      </c>
      <c r="H53" s="14">
        <v>3</v>
      </c>
      <c r="I53" s="14">
        <f t="shared" si="14"/>
        <v>0.11250000000000002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0.05</v>
      </c>
      <c r="G54" s="14">
        <f t="shared" si="13"/>
        <v>4.0000000000000008E-2</v>
      </c>
      <c r="H54" s="14">
        <v>3</v>
      </c>
      <c r="I54" s="14">
        <f t="shared" si="14"/>
        <v>0.12000000000000002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0.21750000000000003</v>
      </c>
      <c r="H55" s="5"/>
      <c r="I55" s="5">
        <f>SUM(I49:I54)</f>
        <v>0.65250000000000008</v>
      </c>
      <c r="J55" s="5">
        <f>I55/G55</f>
        <v>3</v>
      </c>
      <c r="K55" s="5">
        <v>1.5</v>
      </c>
      <c r="L55" s="5">
        <f>K55*I55</f>
        <v>0.97875000000000012</v>
      </c>
      <c r="M55" s="5">
        <f>G55*C49</f>
        <v>0.21750000000000003</v>
      </c>
      <c r="N55" s="5">
        <f>I55*C49</f>
        <v>0.65250000000000008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0.05</v>
      </c>
      <c r="G57" s="14">
        <f t="shared" ref="G57:G62" si="16">E57*F57</f>
        <v>4.0000000000000008E-2</v>
      </c>
      <c r="H57" s="14">
        <v>3</v>
      </c>
      <c r="I57" s="14">
        <f t="shared" ref="I57:I62" si="17">G57*H57</f>
        <v>0.12000000000000002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0.05</v>
      </c>
      <c r="G58" s="14">
        <f t="shared" si="16"/>
        <v>4.0000000000000008E-2</v>
      </c>
      <c r="H58" s="14">
        <v>3</v>
      </c>
      <c r="I58" s="14">
        <f t="shared" si="17"/>
        <v>0.12000000000000002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0.05</v>
      </c>
      <c r="G59" s="14">
        <f t="shared" si="16"/>
        <v>0.03</v>
      </c>
      <c r="H59" s="14">
        <v>3</v>
      </c>
      <c r="I59" s="14">
        <f t="shared" si="17"/>
        <v>0.09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0.05</v>
      </c>
      <c r="G60" s="14">
        <f t="shared" si="16"/>
        <v>0.03</v>
      </c>
      <c r="H60" s="14">
        <v>3</v>
      </c>
      <c r="I60" s="14">
        <f t="shared" si="17"/>
        <v>0.09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0.05</v>
      </c>
      <c r="G61" s="14">
        <f t="shared" si="16"/>
        <v>3.7500000000000006E-2</v>
      </c>
      <c r="H61" s="14">
        <v>3</v>
      </c>
      <c r="I61" s="14">
        <f t="shared" si="17"/>
        <v>0.11250000000000002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0.05</v>
      </c>
      <c r="G62" s="14">
        <f t="shared" si="16"/>
        <v>4.0000000000000008E-2</v>
      </c>
      <c r="H62" s="14">
        <v>3</v>
      </c>
      <c r="I62" s="14">
        <f t="shared" si="17"/>
        <v>0.12000000000000002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0.21750000000000003</v>
      </c>
      <c r="H63" s="5"/>
      <c r="I63" s="5">
        <f>SUM(I57:I62)</f>
        <v>0.65250000000000008</v>
      </c>
      <c r="J63" s="5">
        <f>I63/G63</f>
        <v>3</v>
      </c>
      <c r="K63" s="5">
        <v>1</v>
      </c>
      <c r="L63" s="5">
        <f>K63*I63</f>
        <v>0.65250000000000008</v>
      </c>
      <c r="M63" s="5">
        <f>G63*C57</f>
        <v>0.21750000000000003</v>
      </c>
      <c r="N63" s="5">
        <f>I63*C57</f>
        <v>0.65250000000000008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2.2837500000000004</v>
      </c>
      <c r="M65" s="5">
        <f t="shared" si="19"/>
        <v>0.65250000000000008</v>
      </c>
      <c r="N65" s="5">
        <f t="shared" si="19"/>
        <v>1.9575000000000002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18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0.65250000000000008</v>
      </c>
      <c r="C68" s="8" t="s">
        <v>19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0.21750000000000003</v>
      </c>
      <c r="C69" s="8" t="s">
        <v>20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0.65250000000000008</v>
      </c>
      <c r="C70" s="8" t="s">
        <v>21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8" t="s">
        <v>22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0.99992551369863014</v>
      </c>
      <c r="C72" s="8" t="s">
        <v>23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7.4486301369858232E-5</v>
      </c>
      <c r="C73" s="8" t="s">
        <v>24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2283.7500000000005</v>
      </c>
      <c r="C74" s="8" t="s">
        <v>25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761.25000000000011</v>
      </c>
      <c r="C75" s="11" t="s">
        <v>26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0.05</v>
      </c>
      <c r="G80" s="4">
        <f t="shared" ref="G80:G85" si="20">E80*F80</f>
        <v>4.0000000000000008E-2</v>
      </c>
      <c r="H80" s="4">
        <v>3</v>
      </c>
      <c r="I80" s="4">
        <f t="shared" ref="I80:I85" si="21">G80*H80</f>
        <v>0.12000000000000002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0.05</v>
      </c>
      <c r="G81" s="4">
        <f t="shared" si="20"/>
        <v>4.0000000000000008E-2</v>
      </c>
      <c r="H81" s="4">
        <v>3</v>
      </c>
      <c r="I81" s="4">
        <f t="shared" si="21"/>
        <v>0.12000000000000002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0.05</v>
      </c>
      <c r="G82" s="4">
        <f t="shared" si="20"/>
        <v>0.03</v>
      </c>
      <c r="H82" s="4">
        <v>3</v>
      </c>
      <c r="I82" s="4">
        <f t="shared" si="21"/>
        <v>0.09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0.05</v>
      </c>
      <c r="G83" s="4">
        <f t="shared" si="20"/>
        <v>0.03</v>
      </c>
      <c r="H83" s="4">
        <v>3</v>
      </c>
      <c r="I83" s="4">
        <f t="shared" si="21"/>
        <v>0.09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0.14000000000000001</v>
      </c>
      <c r="H86" s="5"/>
      <c r="I86" s="5">
        <f>SUM(I80:I85)</f>
        <v>0.42000000000000004</v>
      </c>
      <c r="J86" s="5">
        <f>I86/G86</f>
        <v>3</v>
      </c>
      <c r="K86" s="5">
        <v>1</v>
      </c>
      <c r="L86" s="5">
        <f>K86*I86</f>
        <v>0.42000000000000004</v>
      </c>
      <c r="M86" s="5">
        <f>G86*C80</f>
        <v>0.14000000000000001</v>
      </c>
      <c r="N86" s="5">
        <f>I86*C80</f>
        <v>0.42000000000000004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0.05</v>
      </c>
      <c r="G88" s="4">
        <f t="shared" ref="G88:G93" si="23">E88*F88</f>
        <v>4.0000000000000008E-2</v>
      </c>
      <c r="H88" s="4">
        <v>3</v>
      </c>
      <c r="I88" s="4">
        <f t="shared" ref="I88:I93" si="24">G88*H88</f>
        <v>0.12000000000000002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0.05</v>
      </c>
      <c r="G89" s="4">
        <f t="shared" si="23"/>
        <v>4.0000000000000008E-2</v>
      </c>
      <c r="H89" s="4">
        <v>3</v>
      </c>
      <c r="I89" s="4">
        <f t="shared" si="24"/>
        <v>0.12000000000000002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0.05</v>
      </c>
      <c r="G90" s="4">
        <f t="shared" si="23"/>
        <v>0.03</v>
      </c>
      <c r="H90" s="4">
        <v>3</v>
      </c>
      <c r="I90" s="4">
        <f t="shared" si="24"/>
        <v>0.09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0.05</v>
      </c>
      <c r="G92" s="4">
        <f t="shared" si="23"/>
        <v>3.7500000000000006E-2</v>
      </c>
      <c r="H92" s="4">
        <v>3</v>
      </c>
      <c r="I92" s="4">
        <f t="shared" si="24"/>
        <v>0.11250000000000002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0.14750000000000002</v>
      </c>
      <c r="H94" s="5"/>
      <c r="I94" s="5">
        <f>SUM(I88:I93)</f>
        <v>0.44250000000000012</v>
      </c>
      <c r="J94" s="5">
        <f>I94/G94</f>
        <v>3.0000000000000004</v>
      </c>
      <c r="K94" s="5">
        <v>1.5</v>
      </c>
      <c r="L94" s="5">
        <f>K94*I94</f>
        <v>0.66375000000000017</v>
      </c>
      <c r="M94" s="5">
        <f>G94*C88</f>
        <v>0.14750000000000002</v>
      </c>
      <c r="N94" s="5">
        <f>I94*C88</f>
        <v>0.44250000000000012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0.05</v>
      </c>
      <c r="G96" s="4">
        <f t="shared" ref="G96:G101" si="26">E96*F96</f>
        <v>4.0000000000000008E-2</v>
      </c>
      <c r="H96" s="4">
        <v>3</v>
      </c>
      <c r="I96" s="4">
        <f t="shared" ref="I96:I101" si="27">G96*H96</f>
        <v>0.12000000000000002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0.05</v>
      </c>
      <c r="G97" s="4">
        <f t="shared" si="26"/>
        <v>4.0000000000000008E-2</v>
      </c>
      <c r="H97" s="4">
        <v>3</v>
      </c>
      <c r="I97" s="4">
        <f t="shared" si="27"/>
        <v>0.12000000000000002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0.05</v>
      </c>
      <c r="G98" s="4">
        <f t="shared" si="26"/>
        <v>0.03</v>
      </c>
      <c r="H98" s="4">
        <v>3</v>
      </c>
      <c r="I98" s="4">
        <f t="shared" si="27"/>
        <v>0.09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0.05</v>
      </c>
      <c r="G101" s="4">
        <f t="shared" si="26"/>
        <v>4.0000000000000008E-2</v>
      </c>
      <c r="H101" s="4">
        <v>3</v>
      </c>
      <c r="I101" s="4">
        <f t="shared" si="27"/>
        <v>0.12000000000000002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0.15000000000000002</v>
      </c>
      <c r="H102" s="5"/>
      <c r="I102" s="5">
        <f>SUM(I96:I101)</f>
        <v>0.45000000000000007</v>
      </c>
      <c r="J102" s="5">
        <f>I102/G102</f>
        <v>3</v>
      </c>
      <c r="K102" s="5">
        <v>1</v>
      </c>
      <c r="L102" s="5">
        <f>K102*I102</f>
        <v>0.45000000000000007</v>
      </c>
      <c r="M102" s="5">
        <f>G102*C96</f>
        <v>0.15000000000000002</v>
      </c>
      <c r="N102" s="5">
        <f>I102*C96</f>
        <v>0.45000000000000007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1.5337500000000004</v>
      </c>
      <c r="M104" s="5">
        <f t="shared" si="29"/>
        <v>0.43750000000000006</v>
      </c>
      <c r="N104" s="5">
        <f t="shared" si="29"/>
        <v>1.3125000000000002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0.43750000000000006</v>
      </c>
      <c r="C107" s="8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0.14583333333333334</v>
      </c>
      <c r="C108" s="8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0.43750000000000006</v>
      </c>
      <c r="C109" s="8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</v>
      </c>
      <c r="C110" s="8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0.99995005707762552</v>
      </c>
      <c r="C111" s="8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4.9942922374479615E-5</v>
      </c>
      <c r="C112" s="8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1533.7500000000005</v>
      </c>
      <c r="C113" s="8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511.25000000000017</v>
      </c>
      <c r="C114" s="11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0.05</v>
      </c>
      <c r="G119" s="14">
        <f t="shared" ref="G119:G124" si="30">E119*F119</f>
        <v>4.0000000000000008E-2</v>
      </c>
      <c r="H119" s="14">
        <v>0.5</v>
      </c>
      <c r="I119" s="14">
        <f t="shared" ref="I119:I124" si="31">G119*H119</f>
        <v>2.0000000000000004E-2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0.05</v>
      </c>
      <c r="G120" s="14">
        <f t="shared" si="30"/>
        <v>4.0000000000000008E-2</v>
      </c>
      <c r="H120" s="14">
        <v>0.5</v>
      </c>
      <c r="I120" s="14">
        <f t="shared" si="31"/>
        <v>2.0000000000000004E-2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0.05</v>
      </c>
      <c r="G121" s="14">
        <f t="shared" si="30"/>
        <v>0.03</v>
      </c>
      <c r="H121" s="14">
        <v>0.5</v>
      </c>
      <c r="I121" s="14">
        <f t="shared" si="31"/>
        <v>1.4999999999999999E-2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0.05</v>
      </c>
      <c r="G122" s="14">
        <f t="shared" si="30"/>
        <v>0.03</v>
      </c>
      <c r="H122" s="14">
        <v>3</v>
      </c>
      <c r="I122" s="14">
        <f t="shared" si="31"/>
        <v>0.09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0.05</v>
      </c>
      <c r="G123" s="14">
        <f t="shared" si="30"/>
        <v>3.7500000000000006E-2</v>
      </c>
      <c r="H123" s="14">
        <v>0.5</v>
      </c>
      <c r="I123" s="14">
        <f t="shared" si="31"/>
        <v>1.8750000000000003E-2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0.05</v>
      </c>
      <c r="G124" s="14">
        <f t="shared" si="30"/>
        <v>4.0000000000000008E-2</v>
      </c>
      <c r="H124" s="14">
        <v>0.5</v>
      </c>
      <c r="I124" s="14">
        <f t="shared" si="31"/>
        <v>2.0000000000000004E-2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0.21750000000000003</v>
      </c>
      <c r="H125" s="5"/>
      <c r="I125" s="5">
        <f>SUM(I119:I124)</f>
        <v>0.18375000000000002</v>
      </c>
      <c r="J125" s="5">
        <f>I125/G125</f>
        <v>0.84482758620689657</v>
      </c>
      <c r="K125" s="5">
        <v>1</v>
      </c>
      <c r="L125" s="5">
        <f>K125*I125</f>
        <v>0.18375000000000002</v>
      </c>
      <c r="M125" s="5">
        <f>G125*C119</f>
        <v>0.21750000000000003</v>
      </c>
      <c r="N125" s="5">
        <f>I125*C119</f>
        <v>0.18375000000000002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0.05</v>
      </c>
      <c r="G127" s="14">
        <f t="shared" ref="G127:G132" si="33">E127*F127</f>
        <v>4.0000000000000008E-2</v>
      </c>
      <c r="H127" s="14">
        <v>0.5</v>
      </c>
      <c r="I127" s="14">
        <f t="shared" ref="I127:I132" si="34">G127*H127</f>
        <v>2.0000000000000004E-2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0.05</v>
      </c>
      <c r="G128" s="14">
        <f t="shared" si="33"/>
        <v>4.0000000000000008E-2</v>
      </c>
      <c r="H128" s="14">
        <v>0.5</v>
      </c>
      <c r="I128" s="14">
        <f t="shared" si="34"/>
        <v>2.0000000000000004E-2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0.05</v>
      </c>
      <c r="G129" s="14">
        <f t="shared" si="33"/>
        <v>0.03</v>
      </c>
      <c r="H129" s="14">
        <v>0.5</v>
      </c>
      <c r="I129" s="14">
        <f t="shared" si="34"/>
        <v>1.4999999999999999E-2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0.05</v>
      </c>
      <c r="G130" s="14">
        <f t="shared" si="33"/>
        <v>0.03</v>
      </c>
      <c r="H130" s="14">
        <v>0.5</v>
      </c>
      <c r="I130" s="14">
        <f t="shared" si="34"/>
        <v>1.4999999999999999E-2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0.05</v>
      </c>
      <c r="G131" s="14">
        <f t="shared" si="33"/>
        <v>3.7500000000000006E-2</v>
      </c>
      <c r="H131" s="14">
        <v>3</v>
      </c>
      <c r="I131" s="14">
        <f t="shared" si="34"/>
        <v>0.11250000000000002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0.05</v>
      </c>
      <c r="G132" s="14">
        <f t="shared" si="33"/>
        <v>4.0000000000000008E-2</v>
      </c>
      <c r="H132" s="14">
        <v>0.5</v>
      </c>
      <c r="I132" s="14">
        <f t="shared" si="34"/>
        <v>2.0000000000000004E-2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0.21750000000000003</v>
      </c>
      <c r="H133" s="5"/>
      <c r="I133" s="5">
        <f>SUM(I127:I132)</f>
        <v>0.20250000000000001</v>
      </c>
      <c r="J133" s="5">
        <f>I133/G133</f>
        <v>0.93103448275862066</v>
      </c>
      <c r="K133" s="5">
        <v>1.5</v>
      </c>
      <c r="L133" s="5">
        <f>K133*I133</f>
        <v>0.30375000000000002</v>
      </c>
      <c r="M133" s="5">
        <f>G133*C127</f>
        <v>0.21750000000000003</v>
      </c>
      <c r="N133" s="5">
        <f>I133*C127</f>
        <v>0.20250000000000001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0.05</v>
      </c>
      <c r="G135" s="14">
        <f t="shared" ref="G135:G140" si="36">E135*F135</f>
        <v>4.0000000000000008E-2</v>
      </c>
      <c r="H135" s="14">
        <v>0.5</v>
      </c>
      <c r="I135" s="14">
        <f t="shared" ref="I135:I140" si="37">G135*H135</f>
        <v>2.0000000000000004E-2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0.05</v>
      </c>
      <c r="G136" s="14">
        <f t="shared" si="36"/>
        <v>4.0000000000000008E-2</v>
      </c>
      <c r="H136" s="14">
        <v>0.5</v>
      </c>
      <c r="I136" s="14">
        <f t="shared" si="37"/>
        <v>2.0000000000000004E-2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0.05</v>
      </c>
      <c r="G137" s="14">
        <f t="shared" si="36"/>
        <v>0.03</v>
      </c>
      <c r="H137" s="14">
        <v>0.5</v>
      </c>
      <c r="I137" s="14">
        <f t="shared" si="37"/>
        <v>1.4999999999999999E-2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0.05</v>
      </c>
      <c r="G138" s="14">
        <f t="shared" si="36"/>
        <v>0.03</v>
      </c>
      <c r="H138" s="14">
        <v>0.5</v>
      </c>
      <c r="I138" s="14">
        <f t="shared" si="37"/>
        <v>1.4999999999999999E-2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0.05</v>
      </c>
      <c r="G139" s="14">
        <f t="shared" si="36"/>
        <v>3.7500000000000006E-2</v>
      </c>
      <c r="H139" s="14">
        <v>0.5</v>
      </c>
      <c r="I139" s="14">
        <f t="shared" si="37"/>
        <v>1.8750000000000003E-2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0.05</v>
      </c>
      <c r="G140" s="14">
        <f t="shared" si="36"/>
        <v>4.0000000000000008E-2</v>
      </c>
      <c r="H140" s="14">
        <v>3</v>
      </c>
      <c r="I140" s="14">
        <f t="shared" si="37"/>
        <v>0.12000000000000002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0.21750000000000003</v>
      </c>
      <c r="H141" s="5"/>
      <c r="I141" s="5">
        <f>SUM(I135:I140)</f>
        <v>0.20875000000000005</v>
      </c>
      <c r="J141" s="5">
        <f>I141/G141</f>
        <v>0.95977011494252884</v>
      </c>
      <c r="K141" s="5">
        <v>1</v>
      </c>
      <c r="L141" s="5">
        <f>K141*I141</f>
        <v>0.20875000000000005</v>
      </c>
      <c r="M141" s="5">
        <f>G141*C135</f>
        <v>0.21750000000000003</v>
      </c>
      <c r="N141" s="5">
        <f>I141*C135</f>
        <v>0.20875000000000005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0.69625000000000004</v>
      </c>
      <c r="M143" s="5">
        <f t="shared" si="39"/>
        <v>0.65250000000000008</v>
      </c>
      <c r="N143" s="5">
        <f t="shared" si="39"/>
        <v>0.59500000000000008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0.65250000000000008</v>
      </c>
      <c r="C146" s="8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0.21750000000000003</v>
      </c>
      <c r="C147" s="8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0.19833333333333336</v>
      </c>
      <c r="C148" s="8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0.91187739463601536</v>
      </c>
      <c r="C149" s="8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0.9999773592085236</v>
      </c>
      <c r="C150" s="8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2.2640791476402633E-5</v>
      </c>
      <c r="C151" s="8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696.25</v>
      </c>
      <c r="C152" s="8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232.08333333333334</v>
      </c>
      <c r="C153" s="11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0.05</v>
      </c>
      <c r="G158" s="4">
        <f t="shared" ref="G158:G163" si="40">E158*F158</f>
        <v>4.0000000000000008E-2</v>
      </c>
      <c r="H158" s="4">
        <v>3</v>
      </c>
      <c r="I158" s="4">
        <f t="shared" ref="I158:I163" si="41">G158*H158</f>
        <v>0.12000000000000002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0.05</v>
      </c>
      <c r="G159" s="4">
        <f t="shared" si="40"/>
        <v>4.0000000000000008E-2</v>
      </c>
      <c r="H159" s="4">
        <v>0.5</v>
      </c>
      <c r="I159" s="4">
        <f t="shared" si="41"/>
        <v>2.0000000000000004E-2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0.05</v>
      </c>
      <c r="G160" s="4">
        <f t="shared" si="40"/>
        <v>0.03</v>
      </c>
      <c r="H160" s="4">
        <v>0.5</v>
      </c>
      <c r="I160" s="4">
        <f t="shared" si="41"/>
        <v>1.4999999999999999E-2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0.05</v>
      </c>
      <c r="G161" s="4">
        <f t="shared" si="40"/>
        <v>0.03</v>
      </c>
      <c r="H161" s="4">
        <v>3</v>
      </c>
      <c r="I161" s="4">
        <f t="shared" si="41"/>
        <v>0.09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0.05</v>
      </c>
      <c r="G162" s="4">
        <f t="shared" si="40"/>
        <v>3.7500000000000006E-2</v>
      </c>
      <c r="H162" s="4">
        <v>0.5</v>
      </c>
      <c r="I162" s="4">
        <f t="shared" si="41"/>
        <v>1.8750000000000003E-2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0.05</v>
      </c>
      <c r="G163" s="4">
        <f t="shared" si="40"/>
        <v>4.0000000000000008E-2</v>
      </c>
      <c r="H163" s="4">
        <v>0.5</v>
      </c>
      <c r="I163" s="4">
        <f t="shared" si="41"/>
        <v>2.0000000000000004E-2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0.21750000000000003</v>
      </c>
      <c r="H164" s="5"/>
      <c r="I164" s="5">
        <f>SUM(I158:I163)</f>
        <v>0.28375000000000006</v>
      </c>
      <c r="J164" s="5">
        <f>I164/G164</f>
        <v>1.3045977011494254</v>
      </c>
      <c r="K164" s="5">
        <v>1</v>
      </c>
      <c r="L164" s="5">
        <f>K164*I164</f>
        <v>0.28375000000000006</v>
      </c>
      <c r="M164" s="5">
        <f>G164*C158</f>
        <v>0.21750000000000003</v>
      </c>
      <c r="N164" s="5">
        <f>I164*C158</f>
        <v>0.28375000000000006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0.05</v>
      </c>
      <c r="G166" s="4">
        <f t="shared" ref="G166:G171" si="43">E166*F166</f>
        <v>4.0000000000000008E-2</v>
      </c>
      <c r="H166" s="4">
        <v>3</v>
      </c>
      <c r="I166" s="4">
        <f t="shared" ref="I166:I171" si="44">G166*H166</f>
        <v>0.12000000000000002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0.05</v>
      </c>
      <c r="G167" s="4">
        <f t="shared" si="43"/>
        <v>4.0000000000000008E-2</v>
      </c>
      <c r="H167" s="4">
        <v>3</v>
      </c>
      <c r="I167" s="4">
        <f t="shared" si="44"/>
        <v>0.12000000000000002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0.05</v>
      </c>
      <c r="G168" s="4">
        <f t="shared" si="43"/>
        <v>0.03</v>
      </c>
      <c r="H168" s="4">
        <v>0.5</v>
      </c>
      <c r="I168" s="4">
        <f t="shared" si="44"/>
        <v>1.4999999999999999E-2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0.05</v>
      </c>
      <c r="G169" s="4">
        <f t="shared" si="43"/>
        <v>0.03</v>
      </c>
      <c r="H169" s="4">
        <v>3</v>
      </c>
      <c r="I169" s="4">
        <f t="shared" si="44"/>
        <v>0.09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0.05</v>
      </c>
      <c r="G170" s="4">
        <f t="shared" si="43"/>
        <v>3.7500000000000006E-2</v>
      </c>
      <c r="H170" s="4">
        <v>3</v>
      </c>
      <c r="I170" s="4">
        <f t="shared" si="44"/>
        <v>0.11250000000000002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0.05</v>
      </c>
      <c r="G171" s="4">
        <f t="shared" si="43"/>
        <v>4.0000000000000008E-2</v>
      </c>
      <c r="H171" s="4">
        <v>0.5</v>
      </c>
      <c r="I171" s="4">
        <f t="shared" si="44"/>
        <v>2.0000000000000004E-2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0.21750000000000003</v>
      </c>
      <c r="H172" s="5"/>
      <c r="I172" s="5">
        <f>SUM(I166:I171)</f>
        <v>0.47750000000000015</v>
      </c>
      <c r="J172" s="5">
        <f>I172/G172</f>
        <v>2.195402298850575</v>
      </c>
      <c r="K172" s="5">
        <v>1.5</v>
      </c>
      <c r="L172" s="5">
        <f>K172*I172</f>
        <v>0.71625000000000028</v>
      </c>
      <c r="M172" s="5">
        <f>G172*C166</f>
        <v>0.21750000000000003</v>
      </c>
      <c r="N172" s="5">
        <f>I172*C166</f>
        <v>0.47750000000000015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0.05</v>
      </c>
      <c r="G174" s="4">
        <f t="shared" ref="G174:G179" si="46">E174*F174</f>
        <v>4.0000000000000008E-2</v>
      </c>
      <c r="H174" s="4">
        <v>3</v>
      </c>
      <c r="I174" s="4">
        <f t="shared" ref="I174:I179" si="47">G174*H174</f>
        <v>0.12000000000000002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0.05</v>
      </c>
      <c r="G175" s="4">
        <f t="shared" si="46"/>
        <v>4.0000000000000008E-2</v>
      </c>
      <c r="H175" s="4">
        <v>3</v>
      </c>
      <c r="I175" s="4">
        <f t="shared" si="47"/>
        <v>0.12000000000000002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0.05</v>
      </c>
      <c r="G176" s="4">
        <f t="shared" si="46"/>
        <v>0.03</v>
      </c>
      <c r="H176" s="4">
        <v>3</v>
      </c>
      <c r="I176" s="4">
        <f t="shared" si="47"/>
        <v>0.09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0.05</v>
      </c>
      <c r="G177" s="4">
        <f t="shared" si="46"/>
        <v>0.03</v>
      </c>
      <c r="H177" s="4">
        <v>3</v>
      </c>
      <c r="I177" s="4">
        <f t="shared" si="47"/>
        <v>0.09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0.05</v>
      </c>
      <c r="G178" s="4">
        <f t="shared" si="46"/>
        <v>3.7500000000000006E-2</v>
      </c>
      <c r="H178" s="4">
        <v>3</v>
      </c>
      <c r="I178" s="4">
        <f t="shared" si="47"/>
        <v>0.11250000000000002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0.05</v>
      </c>
      <c r="G179" s="4">
        <f t="shared" si="46"/>
        <v>4.0000000000000008E-2</v>
      </c>
      <c r="H179" s="4">
        <v>3</v>
      </c>
      <c r="I179" s="4">
        <f t="shared" si="47"/>
        <v>0.12000000000000002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0.21750000000000003</v>
      </c>
      <c r="H180" s="5"/>
      <c r="I180" s="5">
        <f>SUM(I174:I179)</f>
        <v>0.65250000000000008</v>
      </c>
      <c r="J180" s="5">
        <f>I180/G180</f>
        <v>3</v>
      </c>
      <c r="K180" s="5">
        <v>1</v>
      </c>
      <c r="L180" s="5">
        <f>K180*I180</f>
        <v>0.65250000000000008</v>
      </c>
      <c r="M180" s="5">
        <f>G180*C174</f>
        <v>0.21750000000000003</v>
      </c>
      <c r="N180" s="5">
        <f>I180*C174</f>
        <v>0.65250000000000008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1.6525000000000005</v>
      </c>
      <c r="M182" s="5">
        <f t="shared" si="49"/>
        <v>0.65250000000000008</v>
      </c>
      <c r="N182" s="5">
        <f t="shared" si="49"/>
        <v>1.4137500000000003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0.65250000000000008</v>
      </c>
      <c r="C185" s="8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0.21750000000000003</v>
      </c>
      <c r="C186" s="8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0.47125000000000011</v>
      </c>
      <c r="C187" s="8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2.166666666666667</v>
      </c>
      <c r="C188" s="8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0.9999462043378996</v>
      </c>
      <c r="C189" s="8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5.3795662100397657E-5</v>
      </c>
      <c r="C190" s="8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1652.5000000000005</v>
      </c>
      <c r="C191" s="8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550.83333333333348</v>
      </c>
      <c r="C192" s="11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0.05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483.75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0.05</v>
      </c>
      <c r="B3" s="4">
        <v>26</v>
      </c>
      <c r="C3" s="4">
        <v>1</v>
      </c>
      <c r="D3" s="4">
        <v>44</v>
      </c>
      <c r="E3" s="4">
        <v>0.8</v>
      </c>
      <c r="F3" s="4">
        <f>A2</f>
        <v>0.05</v>
      </c>
      <c r="G3" s="4">
        <f t="shared" ref="G3:G8" si="0">E3*F3</f>
        <v>4.0000000000000008E-2</v>
      </c>
      <c r="H3" s="4">
        <v>0.5</v>
      </c>
      <c r="I3" s="4">
        <f t="shared" ref="I3:I8" si="1">G3*H3</f>
        <v>2.0000000000000004E-2</v>
      </c>
      <c r="J3" s="4"/>
      <c r="K3" s="4"/>
      <c r="L3" s="4"/>
      <c r="M3" s="4"/>
      <c r="N3" s="4"/>
      <c r="O3" s="2"/>
      <c r="P3" s="48" t="s">
        <v>50</v>
      </c>
      <c r="Q3" s="51">
        <f>B74</f>
        <v>1935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0.05</v>
      </c>
      <c r="B4" s="4"/>
      <c r="C4" s="4"/>
      <c r="D4" s="4">
        <v>46</v>
      </c>
      <c r="E4" s="4">
        <v>0.6</v>
      </c>
      <c r="F4" s="4">
        <f t="shared" ref="F4:F6" si="2">A3</f>
        <v>0.05</v>
      </c>
      <c r="G4" s="4">
        <f t="shared" si="0"/>
        <v>0.03</v>
      </c>
      <c r="H4" s="4">
        <v>0.5</v>
      </c>
      <c r="I4" s="4">
        <f t="shared" si="1"/>
        <v>1.4999999999999999E-2</v>
      </c>
      <c r="J4" s="4"/>
      <c r="K4" s="4"/>
      <c r="L4" s="4"/>
      <c r="M4" s="4"/>
      <c r="N4" s="4"/>
      <c r="O4" s="2"/>
      <c r="P4" s="49" t="s">
        <v>51</v>
      </c>
      <c r="Q4" s="52">
        <f>B113</f>
        <v>1290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0.05</v>
      </c>
      <c r="B5" s="4"/>
      <c r="C5" s="4"/>
      <c r="D5" s="4">
        <v>48</v>
      </c>
      <c r="E5" s="4">
        <v>0.75</v>
      </c>
      <c r="F5" s="4">
        <f t="shared" si="2"/>
        <v>0.05</v>
      </c>
      <c r="G5" s="4">
        <f t="shared" si="0"/>
        <v>3.7500000000000006E-2</v>
      </c>
      <c r="H5" s="4">
        <v>0.5</v>
      </c>
      <c r="I5" s="4">
        <f t="shared" si="1"/>
        <v>1.8750000000000003E-2</v>
      </c>
      <c r="J5" s="4"/>
      <c r="K5" s="4"/>
      <c r="L5" s="4"/>
      <c r="M5" s="4"/>
      <c r="N5" s="4"/>
      <c r="O5" s="2"/>
      <c r="P5" s="48" t="s">
        <v>52</v>
      </c>
      <c r="Q5" s="51">
        <f>B152</f>
        <v>591.25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0.05</v>
      </c>
      <c r="B6" s="4"/>
      <c r="C6" s="4"/>
      <c r="D6" s="4">
        <v>45</v>
      </c>
      <c r="E6" s="4">
        <v>0.75</v>
      </c>
      <c r="F6" s="4">
        <f t="shared" si="2"/>
        <v>0.05</v>
      </c>
      <c r="G6" s="4">
        <f t="shared" si="0"/>
        <v>3.7500000000000006E-2</v>
      </c>
      <c r="H6" s="4">
        <v>3</v>
      </c>
      <c r="I6" s="4">
        <f t="shared" si="1"/>
        <v>0.11250000000000002</v>
      </c>
      <c r="J6" s="4"/>
      <c r="K6" s="4"/>
      <c r="L6" s="4"/>
      <c r="M6" s="4"/>
      <c r="N6" s="4"/>
      <c r="O6" s="2"/>
      <c r="P6" s="49" t="s">
        <v>53</v>
      </c>
      <c r="Q6" s="52">
        <f>Q2</f>
        <v>483.75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0.05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1422.5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0.05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0.05</v>
      </c>
      <c r="B9" s="5"/>
      <c r="C9" s="5"/>
      <c r="D9" s="5" t="s">
        <v>15</v>
      </c>
      <c r="E9" s="5"/>
      <c r="F9" s="5"/>
      <c r="G9" s="5">
        <f>SUM(G3:G8)</f>
        <v>0.14500000000000002</v>
      </c>
      <c r="H9" s="5"/>
      <c r="I9" s="5">
        <f>SUM(I3:I8)</f>
        <v>0.16625000000000001</v>
      </c>
      <c r="J9" s="5">
        <f>I9/G9</f>
        <v>1.146551724137931</v>
      </c>
      <c r="K9" s="5">
        <v>1</v>
      </c>
      <c r="L9" s="5">
        <f>K9*I9</f>
        <v>0.16625000000000001</v>
      </c>
      <c r="M9" s="5">
        <f>G9*C3</f>
        <v>0.14500000000000002</v>
      </c>
      <c r="N9" s="5">
        <f>I9*C3</f>
        <v>0.16625000000000001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0.05</v>
      </c>
      <c r="G11" s="4">
        <f t="shared" ref="G11:G16" si="3">E11*F11</f>
        <v>4.0000000000000008E-2</v>
      </c>
      <c r="H11" s="4">
        <v>0.5</v>
      </c>
      <c r="I11" s="4">
        <f t="shared" ref="I11:I16" si="4">G11*H11</f>
        <v>2.0000000000000004E-2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0.05</v>
      </c>
      <c r="G12" s="4">
        <f t="shared" si="3"/>
        <v>0.03</v>
      </c>
      <c r="H12" s="4">
        <v>0.5</v>
      </c>
      <c r="I12" s="4">
        <f t="shared" si="4"/>
        <v>1.4999999999999999E-2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0.05</v>
      </c>
      <c r="G13" s="4">
        <f t="shared" si="3"/>
        <v>3.7500000000000006E-2</v>
      </c>
      <c r="H13" s="4">
        <v>0.5</v>
      </c>
      <c r="I13" s="4">
        <f t="shared" si="4"/>
        <v>1.8750000000000003E-2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0.05</v>
      </c>
      <c r="G15" s="4">
        <f t="shared" si="3"/>
        <v>4.0000000000000008E-2</v>
      </c>
      <c r="H15" s="4">
        <v>3</v>
      </c>
      <c r="I15" s="4">
        <f t="shared" si="4"/>
        <v>0.12000000000000002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0.14750000000000002</v>
      </c>
      <c r="H17" s="5"/>
      <c r="I17" s="5">
        <f>SUM(I11:I16)</f>
        <v>0.17375000000000002</v>
      </c>
      <c r="J17" s="5">
        <f>I17/G17</f>
        <v>1.1779661016949152</v>
      </c>
      <c r="K17" s="5">
        <v>1</v>
      </c>
      <c r="L17" s="5">
        <f>K17*I17</f>
        <v>0.17375000000000002</v>
      </c>
      <c r="M17" s="5">
        <f>G17*C11</f>
        <v>0.14750000000000002</v>
      </c>
      <c r="N17" s="5">
        <f>I17*C11</f>
        <v>0.17375000000000002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0.05</v>
      </c>
      <c r="G19" s="4">
        <f t="shared" ref="G19:G24" si="6">E19*F19</f>
        <v>4.0000000000000008E-2</v>
      </c>
      <c r="H19" s="4">
        <v>0.5</v>
      </c>
      <c r="I19" s="4">
        <f t="shared" ref="I19:I24" si="7">G19*H19</f>
        <v>2.0000000000000004E-2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0.05</v>
      </c>
      <c r="G20" s="4">
        <f t="shared" si="6"/>
        <v>0.03</v>
      </c>
      <c r="H20" s="4">
        <v>0.5</v>
      </c>
      <c r="I20" s="4">
        <f t="shared" si="7"/>
        <v>1.4999999999999999E-2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0.05</v>
      </c>
      <c r="G21" s="4">
        <f t="shared" si="6"/>
        <v>3.7500000000000006E-2</v>
      </c>
      <c r="H21" s="4">
        <v>0.5</v>
      </c>
      <c r="I21" s="4">
        <f t="shared" si="7"/>
        <v>1.8750000000000003E-2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0.05</v>
      </c>
      <c r="G24" s="4">
        <f t="shared" si="6"/>
        <v>0.03</v>
      </c>
      <c r="H24" s="4">
        <v>3</v>
      </c>
      <c r="I24" s="4">
        <f t="shared" si="7"/>
        <v>0.09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0.13750000000000001</v>
      </c>
      <c r="H25" s="5"/>
      <c r="I25" s="5">
        <f>SUM(I19:I24)</f>
        <v>0.14374999999999999</v>
      </c>
      <c r="J25" s="5">
        <f>I25/G25</f>
        <v>1.0454545454545452</v>
      </c>
      <c r="K25" s="5">
        <v>1</v>
      </c>
      <c r="L25" s="5">
        <f>K25*I25</f>
        <v>0.14374999999999999</v>
      </c>
      <c r="M25" s="5">
        <f>G25*C19</f>
        <v>0.13750000000000001</v>
      </c>
      <c r="N25" s="5">
        <f>I25*C19</f>
        <v>0.14374999999999999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0.48375000000000001</v>
      </c>
      <c r="M27" s="5">
        <f t="shared" si="9"/>
        <v>0.43000000000000005</v>
      </c>
      <c r="N27" s="5">
        <f t="shared" si="9"/>
        <v>0.48375000000000001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0.43000000000000005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0.14333333333333334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0.16125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0.99998159246575347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1.8407534246533963E-5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483.75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161.25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0.05</v>
      </c>
      <c r="G41" s="14">
        <f t="shared" ref="G41:G46" si="10">E41*F41</f>
        <v>4.0000000000000008E-2</v>
      </c>
      <c r="H41" s="14">
        <v>3</v>
      </c>
      <c r="I41" s="14">
        <f t="shared" ref="I41:I46" si="11">G41*H41</f>
        <v>0.12000000000000002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0.05</v>
      </c>
      <c r="G42" s="14">
        <f t="shared" si="10"/>
        <v>0.03</v>
      </c>
      <c r="H42" s="14">
        <v>3</v>
      </c>
      <c r="I42" s="14">
        <f t="shared" si="11"/>
        <v>0.09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0.05</v>
      </c>
      <c r="G43" s="14">
        <f t="shared" si="10"/>
        <v>3.7500000000000006E-2</v>
      </c>
      <c r="H43" s="14">
        <v>3</v>
      </c>
      <c r="I43" s="14">
        <f t="shared" si="11"/>
        <v>0.11250000000000002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0.05</v>
      </c>
      <c r="G44" s="14">
        <f t="shared" si="10"/>
        <v>3.7500000000000006E-2</v>
      </c>
      <c r="H44" s="14">
        <v>3</v>
      </c>
      <c r="I44" s="14">
        <f t="shared" si="11"/>
        <v>0.11250000000000002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0.05</v>
      </c>
      <c r="G45" s="14">
        <f t="shared" si="10"/>
        <v>4.0000000000000008E-2</v>
      </c>
      <c r="H45" s="14">
        <v>3</v>
      </c>
      <c r="I45" s="14">
        <f t="shared" si="11"/>
        <v>0.12000000000000002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0.05</v>
      </c>
      <c r="G46" s="14">
        <f t="shared" si="10"/>
        <v>0.03</v>
      </c>
      <c r="H46" s="14">
        <v>3</v>
      </c>
      <c r="I46" s="14">
        <f t="shared" si="11"/>
        <v>0.09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0.21500000000000002</v>
      </c>
      <c r="H47" s="5"/>
      <c r="I47" s="5">
        <f>SUM(I41:I46)</f>
        <v>0.64500000000000002</v>
      </c>
      <c r="J47" s="5">
        <f>I47/G47</f>
        <v>2.9999999999999996</v>
      </c>
      <c r="K47" s="5">
        <v>1</v>
      </c>
      <c r="L47" s="5">
        <f>K47*I47</f>
        <v>0.64500000000000002</v>
      </c>
      <c r="M47" s="5">
        <f>G47*C41</f>
        <v>0.21500000000000002</v>
      </c>
      <c r="N47" s="5">
        <f>I47*C41</f>
        <v>0.64500000000000002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0.05</v>
      </c>
      <c r="G49" s="14">
        <f t="shared" ref="G49:G54" si="13">E49*F49</f>
        <v>4.0000000000000008E-2</v>
      </c>
      <c r="H49" s="14">
        <v>3</v>
      </c>
      <c r="I49" s="14">
        <f t="shared" ref="I49:I54" si="14">G49*H49</f>
        <v>0.12000000000000002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0.05</v>
      </c>
      <c r="G50" s="14">
        <f t="shared" si="13"/>
        <v>0.03</v>
      </c>
      <c r="H50" s="14">
        <v>3</v>
      </c>
      <c r="I50" s="14">
        <f t="shared" si="14"/>
        <v>0.09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0.05</v>
      </c>
      <c r="G51" s="14">
        <f t="shared" si="13"/>
        <v>3.7500000000000006E-2</v>
      </c>
      <c r="H51" s="14">
        <v>3</v>
      </c>
      <c r="I51" s="14">
        <f t="shared" si="14"/>
        <v>0.11250000000000002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0.05</v>
      </c>
      <c r="G52" s="14">
        <f t="shared" si="13"/>
        <v>3.7500000000000006E-2</v>
      </c>
      <c r="H52" s="14">
        <v>3</v>
      </c>
      <c r="I52" s="14">
        <f t="shared" si="14"/>
        <v>0.11250000000000002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0.05</v>
      </c>
      <c r="G53" s="14">
        <f t="shared" si="13"/>
        <v>4.0000000000000008E-2</v>
      </c>
      <c r="H53" s="14">
        <v>3</v>
      </c>
      <c r="I53" s="14">
        <f t="shared" si="14"/>
        <v>0.12000000000000002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0.05</v>
      </c>
      <c r="G54" s="14">
        <f t="shared" si="13"/>
        <v>0.03</v>
      </c>
      <c r="H54" s="14">
        <v>3</v>
      </c>
      <c r="I54" s="14">
        <f t="shared" si="14"/>
        <v>0.09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0.21500000000000002</v>
      </c>
      <c r="H55" s="5"/>
      <c r="I55" s="5">
        <f>SUM(I49:I54)</f>
        <v>0.64500000000000002</v>
      </c>
      <c r="J55" s="5">
        <f>I55/G55</f>
        <v>2.9999999999999996</v>
      </c>
      <c r="K55" s="5">
        <v>1</v>
      </c>
      <c r="L55" s="5">
        <f>K55*I55</f>
        <v>0.64500000000000002</v>
      </c>
      <c r="M55" s="5">
        <f>G55*C49</f>
        <v>0.21500000000000002</v>
      </c>
      <c r="N55" s="5">
        <f>I55*C49</f>
        <v>0.64500000000000002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0.05</v>
      </c>
      <c r="G57" s="14">
        <f t="shared" ref="G57:G62" si="16">E57*F57</f>
        <v>4.0000000000000008E-2</v>
      </c>
      <c r="H57" s="14">
        <v>3</v>
      </c>
      <c r="I57" s="14">
        <f t="shared" ref="I57:I62" si="17">G57*H57</f>
        <v>0.12000000000000002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0.05</v>
      </c>
      <c r="G58" s="14">
        <f t="shared" si="16"/>
        <v>0.03</v>
      </c>
      <c r="H58" s="14">
        <v>3</v>
      </c>
      <c r="I58" s="14">
        <f t="shared" si="17"/>
        <v>0.09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0.05</v>
      </c>
      <c r="G59" s="14">
        <f t="shared" si="16"/>
        <v>3.7500000000000006E-2</v>
      </c>
      <c r="H59" s="14">
        <v>3</v>
      </c>
      <c r="I59" s="14">
        <f t="shared" si="17"/>
        <v>0.11250000000000002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0.05</v>
      </c>
      <c r="G60" s="14">
        <f t="shared" si="16"/>
        <v>3.7500000000000006E-2</v>
      </c>
      <c r="H60" s="14">
        <v>3</v>
      </c>
      <c r="I60" s="14">
        <f t="shared" si="17"/>
        <v>0.11250000000000002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0.05</v>
      </c>
      <c r="G61" s="14">
        <f t="shared" si="16"/>
        <v>4.0000000000000008E-2</v>
      </c>
      <c r="H61" s="14">
        <v>3</v>
      </c>
      <c r="I61" s="14">
        <f t="shared" si="17"/>
        <v>0.12000000000000002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0.05</v>
      </c>
      <c r="G62" s="14">
        <f t="shared" si="16"/>
        <v>0.03</v>
      </c>
      <c r="H62" s="14">
        <v>3</v>
      </c>
      <c r="I62" s="14">
        <f t="shared" si="17"/>
        <v>0.09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0.21500000000000002</v>
      </c>
      <c r="H63" s="5"/>
      <c r="I63" s="5">
        <f>SUM(I57:I62)</f>
        <v>0.64500000000000002</v>
      </c>
      <c r="J63" s="5">
        <f>I63/G63</f>
        <v>2.9999999999999996</v>
      </c>
      <c r="K63" s="5">
        <v>1</v>
      </c>
      <c r="L63" s="5">
        <f>K63*I63</f>
        <v>0.64500000000000002</v>
      </c>
      <c r="M63" s="5">
        <f>G63*C57</f>
        <v>0.21500000000000002</v>
      </c>
      <c r="N63" s="5">
        <f>I63*C57</f>
        <v>0.64500000000000002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1.9350000000000001</v>
      </c>
      <c r="M65" s="5">
        <f t="shared" si="19"/>
        <v>0.64500000000000002</v>
      </c>
      <c r="N65" s="5">
        <f t="shared" si="19"/>
        <v>1.9350000000000001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0.64500000000000002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0.215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0.64500000000000002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0.99992636986301364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7.3630136986357897E-5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1935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645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0.05</v>
      </c>
      <c r="G80" s="4">
        <f t="shared" ref="G80:G85" si="20">E80*F80</f>
        <v>4.0000000000000008E-2</v>
      </c>
      <c r="H80" s="4">
        <v>3</v>
      </c>
      <c r="I80" s="4">
        <f t="shared" ref="I80:I85" si="21">G80*H80</f>
        <v>0.12000000000000002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0.05</v>
      </c>
      <c r="G81" s="4">
        <f t="shared" si="20"/>
        <v>0.03</v>
      </c>
      <c r="H81" s="4">
        <v>3</v>
      </c>
      <c r="I81" s="4">
        <f t="shared" si="21"/>
        <v>0.09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0.05</v>
      </c>
      <c r="G82" s="4">
        <f t="shared" si="20"/>
        <v>3.7500000000000006E-2</v>
      </c>
      <c r="H82" s="4">
        <v>3</v>
      </c>
      <c r="I82" s="4">
        <f t="shared" si="21"/>
        <v>0.11250000000000002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0.05</v>
      </c>
      <c r="G83" s="4">
        <f t="shared" si="20"/>
        <v>3.7500000000000006E-2</v>
      </c>
      <c r="H83" s="4">
        <v>3</v>
      </c>
      <c r="I83" s="4">
        <f t="shared" si="21"/>
        <v>0.11250000000000002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0.14500000000000002</v>
      </c>
      <c r="H86" s="5"/>
      <c r="I86" s="5">
        <f>SUM(I80:I85)</f>
        <v>0.43500000000000005</v>
      </c>
      <c r="J86" s="5">
        <f>I86/G86</f>
        <v>3</v>
      </c>
      <c r="K86" s="5">
        <v>1</v>
      </c>
      <c r="L86" s="5">
        <f>K86*I86</f>
        <v>0.43500000000000005</v>
      </c>
      <c r="M86" s="5">
        <f>G86*C80</f>
        <v>0.14500000000000002</v>
      </c>
      <c r="N86" s="5">
        <f>I86*C80</f>
        <v>0.43500000000000005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0.05</v>
      </c>
      <c r="G88" s="4">
        <f t="shared" ref="G88:G93" si="23">E88*F88</f>
        <v>4.0000000000000008E-2</v>
      </c>
      <c r="H88" s="4">
        <v>3</v>
      </c>
      <c r="I88" s="4">
        <f t="shared" ref="I88:I93" si="24">G88*H88</f>
        <v>0.12000000000000002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0.05</v>
      </c>
      <c r="G89" s="4">
        <f t="shared" si="23"/>
        <v>0.03</v>
      </c>
      <c r="H89" s="4">
        <v>3</v>
      </c>
      <c r="I89" s="4">
        <f t="shared" si="24"/>
        <v>0.09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0.05</v>
      </c>
      <c r="G90" s="4">
        <f t="shared" si="23"/>
        <v>3.7500000000000006E-2</v>
      </c>
      <c r="H90" s="4">
        <v>3</v>
      </c>
      <c r="I90" s="4">
        <f t="shared" si="24"/>
        <v>0.11250000000000002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0.05</v>
      </c>
      <c r="G92" s="4">
        <f t="shared" si="23"/>
        <v>4.0000000000000008E-2</v>
      </c>
      <c r="H92" s="4">
        <v>3</v>
      </c>
      <c r="I92" s="4">
        <f t="shared" si="24"/>
        <v>0.12000000000000002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0.14750000000000002</v>
      </c>
      <c r="H94" s="5"/>
      <c r="I94" s="5">
        <f>SUM(I88:I93)</f>
        <v>0.4425</v>
      </c>
      <c r="J94" s="5">
        <f>I94/G94</f>
        <v>2.9999999999999996</v>
      </c>
      <c r="K94" s="5">
        <v>1</v>
      </c>
      <c r="L94" s="5">
        <f>K94*I94</f>
        <v>0.4425</v>
      </c>
      <c r="M94" s="5">
        <f>G94*C88</f>
        <v>0.14750000000000002</v>
      </c>
      <c r="N94" s="5">
        <f>I94*C88</f>
        <v>0.4425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0.05</v>
      </c>
      <c r="G96" s="4">
        <f t="shared" ref="G96:G101" si="26">E96*F96</f>
        <v>4.0000000000000008E-2</v>
      </c>
      <c r="H96" s="4">
        <v>3</v>
      </c>
      <c r="I96" s="4">
        <f t="shared" ref="I96:I101" si="27">G96*H96</f>
        <v>0.12000000000000002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0.05</v>
      </c>
      <c r="G97" s="4">
        <f t="shared" si="26"/>
        <v>0.03</v>
      </c>
      <c r="H97" s="4">
        <v>3</v>
      </c>
      <c r="I97" s="4">
        <f t="shared" si="27"/>
        <v>0.09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0.05</v>
      </c>
      <c r="G98" s="4">
        <f t="shared" si="26"/>
        <v>3.7500000000000006E-2</v>
      </c>
      <c r="H98" s="4">
        <v>3</v>
      </c>
      <c r="I98" s="4">
        <f t="shared" si="27"/>
        <v>0.11250000000000002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0.05</v>
      </c>
      <c r="G101" s="4">
        <f t="shared" si="26"/>
        <v>0.03</v>
      </c>
      <c r="H101" s="4">
        <v>3</v>
      </c>
      <c r="I101" s="4">
        <f t="shared" si="27"/>
        <v>0.09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0.13750000000000001</v>
      </c>
      <c r="H102" s="5"/>
      <c r="I102" s="5">
        <f>SUM(I96:I101)</f>
        <v>0.41249999999999998</v>
      </c>
      <c r="J102" s="5">
        <f>I102/G102</f>
        <v>2.9999999999999996</v>
      </c>
      <c r="K102" s="5">
        <v>1</v>
      </c>
      <c r="L102" s="5">
        <f>K102*I102</f>
        <v>0.41249999999999998</v>
      </c>
      <c r="M102" s="5">
        <f>G102*C96</f>
        <v>0.13750000000000001</v>
      </c>
      <c r="N102" s="5">
        <f>I102*C96</f>
        <v>0.41249999999999998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1.29</v>
      </c>
      <c r="M104" s="5">
        <f t="shared" si="29"/>
        <v>0.43000000000000005</v>
      </c>
      <c r="N104" s="5">
        <f t="shared" si="29"/>
        <v>1.29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0.43000000000000005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0.14333333333333334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0.43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0.99995091324200913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4.9086757990868257E-5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1290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430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0.05</v>
      </c>
      <c r="G119" s="14">
        <f t="shared" ref="G119:G124" si="30">E119*F119</f>
        <v>4.0000000000000008E-2</v>
      </c>
      <c r="H119" s="14">
        <v>0.5</v>
      </c>
      <c r="I119" s="14">
        <f t="shared" ref="I119:I124" si="31">G119*H119</f>
        <v>2.0000000000000004E-2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0.05</v>
      </c>
      <c r="G120" s="14">
        <f t="shared" si="30"/>
        <v>0.03</v>
      </c>
      <c r="H120" s="14">
        <v>0.5</v>
      </c>
      <c r="I120" s="14">
        <f t="shared" si="31"/>
        <v>1.4999999999999999E-2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0.05</v>
      </c>
      <c r="G121" s="14">
        <f t="shared" si="30"/>
        <v>3.7500000000000006E-2</v>
      </c>
      <c r="H121" s="14">
        <v>0.5</v>
      </c>
      <c r="I121" s="14">
        <f t="shared" si="31"/>
        <v>1.8750000000000003E-2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0.05</v>
      </c>
      <c r="G122" s="14">
        <f t="shared" si="30"/>
        <v>3.7500000000000006E-2</v>
      </c>
      <c r="H122" s="14">
        <v>3</v>
      </c>
      <c r="I122" s="14">
        <f t="shared" si="31"/>
        <v>0.11250000000000002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0.05</v>
      </c>
      <c r="G123" s="14">
        <f t="shared" si="30"/>
        <v>4.0000000000000008E-2</v>
      </c>
      <c r="H123" s="14">
        <v>0.5</v>
      </c>
      <c r="I123" s="14">
        <f t="shared" si="31"/>
        <v>2.0000000000000004E-2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8"/>
      <c r="C124" s="18"/>
      <c r="D124" s="18">
        <v>49</v>
      </c>
      <c r="E124" s="18">
        <v>0.6</v>
      </c>
      <c r="F124" s="14">
        <f t="shared" si="32"/>
        <v>0.05</v>
      </c>
      <c r="G124" s="14">
        <f t="shared" si="30"/>
        <v>0.03</v>
      </c>
      <c r="H124" s="18">
        <v>0.5</v>
      </c>
      <c r="I124" s="18">
        <f t="shared" si="31"/>
        <v>1.4999999999999999E-2</v>
      </c>
      <c r="J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0.21500000000000002</v>
      </c>
      <c r="H125" s="5"/>
      <c r="I125" s="5">
        <f>SUM(I119:I124)</f>
        <v>0.20125000000000004</v>
      </c>
      <c r="J125" s="5">
        <f>I125/G125</f>
        <v>0.93604651162790709</v>
      </c>
      <c r="K125" s="5">
        <v>1</v>
      </c>
      <c r="L125" s="5">
        <f>K125*I125</f>
        <v>0.20125000000000004</v>
      </c>
      <c r="M125" s="5">
        <f>G125*C119</f>
        <v>0.21500000000000002</v>
      </c>
      <c r="N125" s="5">
        <f>I125*C119</f>
        <v>0.20125000000000004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7" t="s">
        <v>2</v>
      </c>
      <c r="C126" s="17" t="s">
        <v>3</v>
      </c>
      <c r="D126" s="17" t="s">
        <v>4</v>
      </c>
      <c r="E126" s="17" t="s">
        <v>5</v>
      </c>
      <c r="F126" s="17" t="s">
        <v>6</v>
      </c>
      <c r="G126" s="17" t="s">
        <v>7</v>
      </c>
      <c r="H126" s="17" t="s">
        <v>8</v>
      </c>
      <c r="I126" s="17" t="s">
        <v>9</v>
      </c>
      <c r="J126" s="17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0.05</v>
      </c>
      <c r="G127" s="14">
        <f t="shared" ref="G127:G132" si="33">E127*F127</f>
        <v>4.0000000000000008E-2</v>
      </c>
      <c r="H127" s="14">
        <v>0.5</v>
      </c>
      <c r="I127" s="14">
        <f t="shared" ref="I127:I132" si="34">G127*H127</f>
        <v>2.0000000000000004E-2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0.05</v>
      </c>
      <c r="G128" s="14">
        <f t="shared" si="33"/>
        <v>0.03</v>
      </c>
      <c r="H128" s="14">
        <v>0.5</v>
      </c>
      <c r="I128" s="14">
        <f t="shared" si="34"/>
        <v>1.4999999999999999E-2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0.05</v>
      </c>
      <c r="G129" s="14">
        <f t="shared" si="33"/>
        <v>3.7500000000000006E-2</v>
      </c>
      <c r="H129" s="14">
        <v>0.5</v>
      </c>
      <c r="I129" s="14">
        <f t="shared" si="34"/>
        <v>1.8750000000000003E-2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0.05</v>
      </c>
      <c r="G130" s="14">
        <f t="shared" si="33"/>
        <v>3.7500000000000006E-2</v>
      </c>
      <c r="H130" s="14">
        <v>0.5</v>
      </c>
      <c r="I130" s="14">
        <f t="shared" si="34"/>
        <v>1.8750000000000003E-2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0.05</v>
      </c>
      <c r="G131" s="14">
        <f t="shared" si="33"/>
        <v>4.0000000000000008E-2</v>
      </c>
      <c r="H131" s="14">
        <v>3</v>
      </c>
      <c r="I131" s="14">
        <f t="shared" si="34"/>
        <v>0.12000000000000002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8"/>
      <c r="C132" s="18"/>
      <c r="D132" s="18">
        <v>49</v>
      </c>
      <c r="E132" s="18">
        <v>0.6</v>
      </c>
      <c r="F132" s="14">
        <f t="shared" si="35"/>
        <v>0.05</v>
      </c>
      <c r="G132" s="14">
        <f t="shared" si="33"/>
        <v>0.03</v>
      </c>
      <c r="H132" s="18">
        <v>0.5</v>
      </c>
      <c r="I132" s="18">
        <f t="shared" si="34"/>
        <v>1.4999999999999999E-2</v>
      </c>
      <c r="J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0.21500000000000002</v>
      </c>
      <c r="H133" s="5"/>
      <c r="I133" s="5">
        <f>SUM(I127:I132)</f>
        <v>0.20750000000000002</v>
      </c>
      <c r="J133" s="5">
        <f>I133/G133</f>
        <v>0.96511627906976738</v>
      </c>
      <c r="K133" s="5">
        <v>1</v>
      </c>
      <c r="L133" s="5">
        <f>K133*I133</f>
        <v>0.20750000000000002</v>
      </c>
      <c r="M133" s="5">
        <f>G133*C127</f>
        <v>0.21500000000000002</v>
      </c>
      <c r="N133" s="5">
        <f>I133*C127</f>
        <v>0.20750000000000002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7" t="s">
        <v>2</v>
      </c>
      <c r="C134" s="17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9</v>
      </c>
      <c r="J134" s="17" t="s">
        <v>10</v>
      </c>
      <c r="K134" s="17" t="s">
        <v>11</v>
      </c>
      <c r="L134" s="17" t="s">
        <v>12</v>
      </c>
      <c r="M134" s="17" t="s">
        <v>13</v>
      </c>
      <c r="N134" s="17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0.05</v>
      </c>
      <c r="G135" s="14">
        <f t="shared" ref="G135:G140" si="36">E135*F135</f>
        <v>4.0000000000000008E-2</v>
      </c>
      <c r="H135" s="14">
        <v>0.5</v>
      </c>
      <c r="I135" s="14">
        <f t="shared" ref="I135:I140" si="37">G135*H135</f>
        <v>2.0000000000000004E-2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0.05</v>
      </c>
      <c r="G136" s="14">
        <f t="shared" si="36"/>
        <v>0.03</v>
      </c>
      <c r="H136" s="14">
        <v>0.5</v>
      </c>
      <c r="I136" s="14">
        <f t="shared" si="37"/>
        <v>1.4999999999999999E-2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0.05</v>
      </c>
      <c r="G137" s="14">
        <f t="shared" si="36"/>
        <v>3.7500000000000006E-2</v>
      </c>
      <c r="H137" s="14">
        <v>0.5</v>
      </c>
      <c r="I137" s="14">
        <f t="shared" si="37"/>
        <v>1.8750000000000003E-2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0.05</v>
      </c>
      <c r="G138" s="14">
        <f t="shared" si="36"/>
        <v>3.7500000000000006E-2</v>
      </c>
      <c r="H138" s="14">
        <v>0.5</v>
      </c>
      <c r="I138" s="14">
        <f t="shared" si="37"/>
        <v>1.8750000000000003E-2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0.05</v>
      </c>
      <c r="G139" s="14">
        <f t="shared" si="36"/>
        <v>4.0000000000000008E-2</v>
      </c>
      <c r="H139" s="14">
        <v>0.5</v>
      </c>
      <c r="I139" s="14">
        <f t="shared" si="37"/>
        <v>2.0000000000000004E-2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8"/>
      <c r="C140" s="18"/>
      <c r="D140" s="18">
        <v>49</v>
      </c>
      <c r="E140" s="18">
        <v>0.6</v>
      </c>
      <c r="F140" s="14">
        <f t="shared" si="38"/>
        <v>0.05</v>
      </c>
      <c r="G140" s="14">
        <f t="shared" si="36"/>
        <v>0.03</v>
      </c>
      <c r="H140" s="18">
        <v>3</v>
      </c>
      <c r="I140" s="18">
        <f t="shared" si="37"/>
        <v>0.09</v>
      </c>
      <c r="J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0.21500000000000002</v>
      </c>
      <c r="H141" s="5"/>
      <c r="I141" s="5">
        <f>SUM(I135:I140)</f>
        <v>0.1825</v>
      </c>
      <c r="J141" s="5">
        <f>I141/G141</f>
        <v>0.84883720930232542</v>
      </c>
      <c r="K141" s="5">
        <v>1</v>
      </c>
      <c r="L141" s="5">
        <f>K141*I141</f>
        <v>0.1825</v>
      </c>
      <c r="M141" s="5">
        <f>G141*C135</f>
        <v>0.21500000000000002</v>
      </c>
      <c r="N141" s="5">
        <f>I141*C135</f>
        <v>0.1825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0.59125000000000005</v>
      </c>
      <c r="M143" s="5">
        <f t="shared" si="39"/>
        <v>0.64500000000000002</v>
      </c>
      <c r="N143" s="5">
        <f t="shared" si="39"/>
        <v>0.59125000000000005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0.64500000000000002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0.215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0.19708333333333336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0.9999775019025875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2.2498097412504414E-5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591.25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197.08333333333334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7" t="s">
        <v>2</v>
      </c>
      <c r="C157" s="17" t="s">
        <v>3</v>
      </c>
      <c r="D157" s="17" t="s">
        <v>4</v>
      </c>
      <c r="E157" s="17" t="s">
        <v>5</v>
      </c>
      <c r="F157" s="17" t="s">
        <v>6</v>
      </c>
      <c r="G157" s="17" t="s">
        <v>7</v>
      </c>
      <c r="H157" s="17" t="s">
        <v>8</v>
      </c>
      <c r="I157" s="17" t="s">
        <v>9</v>
      </c>
      <c r="J157" s="17" t="s">
        <v>10</v>
      </c>
      <c r="K157" s="17" t="s">
        <v>11</v>
      </c>
      <c r="L157" s="17" t="s">
        <v>12</v>
      </c>
      <c r="M157" s="17" t="s">
        <v>13</v>
      </c>
      <c r="N157" s="17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0.05</v>
      </c>
      <c r="G158" s="4">
        <f t="shared" ref="G158:G163" si="40">E158*F158</f>
        <v>4.0000000000000008E-2</v>
      </c>
      <c r="H158" s="4">
        <v>3</v>
      </c>
      <c r="I158" s="4">
        <f t="shared" ref="I158:I163" si="41">G158*H158</f>
        <v>0.12000000000000002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0.05</v>
      </c>
      <c r="G159" s="4">
        <f t="shared" si="40"/>
        <v>0.03</v>
      </c>
      <c r="H159" s="4">
        <v>0.5</v>
      </c>
      <c r="I159" s="4">
        <f t="shared" si="41"/>
        <v>1.4999999999999999E-2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0.05</v>
      </c>
      <c r="G160" s="4">
        <f t="shared" si="40"/>
        <v>3.7500000000000006E-2</v>
      </c>
      <c r="H160" s="4">
        <v>0.5</v>
      </c>
      <c r="I160" s="4">
        <f t="shared" si="41"/>
        <v>1.8750000000000003E-2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0.05</v>
      </c>
      <c r="G161" s="4">
        <f t="shared" si="40"/>
        <v>3.7500000000000006E-2</v>
      </c>
      <c r="H161" s="4">
        <v>3</v>
      </c>
      <c r="I161" s="4">
        <f t="shared" si="41"/>
        <v>0.11250000000000002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0.05</v>
      </c>
      <c r="G162" s="4">
        <f t="shared" si="40"/>
        <v>4.0000000000000008E-2</v>
      </c>
      <c r="H162" s="4">
        <v>0.5</v>
      </c>
      <c r="I162" s="4">
        <f t="shared" si="41"/>
        <v>2.0000000000000004E-2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0.05</v>
      </c>
      <c r="G163" s="4">
        <f t="shared" si="40"/>
        <v>0.03</v>
      </c>
      <c r="H163" s="4">
        <v>0.5</v>
      </c>
      <c r="I163" s="4">
        <f t="shared" si="41"/>
        <v>1.4999999999999999E-2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0.21500000000000002</v>
      </c>
      <c r="H164" s="5"/>
      <c r="I164" s="5">
        <f>SUM(I158:I163)</f>
        <v>0.30125000000000002</v>
      </c>
      <c r="J164" s="5">
        <f>I164/G164</f>
        <v>1.4011627906976742</v>
      </c>
      <c r="K164" s="5">
        <v>1</v>
      </c>
      <c r="L164" s="5">
        <f>K164*I164</f>
        <v>0.30125000000000002</v>
      </c>
      <c r="M164" s="5">
        <f>G164*C158</f>
        <v>0.21500000000000002</v>
      </c>
      <c r="N164" s="5">
        <f>I164*C158</f>
        <v>0.30125000000000002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7" t="s">
        <v>2</v>
      </c>
      <c r="C165" s="17" t="s">
        <v>3</v>
      </c>
      <c r="D165" s="17" t="s">
        <v>4</v>
      </c>
      <c r="E165" s="17" t="s">
        <v>5</v>
      </c>
      <c r="F165" s="17" t="s">
        <v>6</v>
      </c>
      <c r="G165" s="17" t="s">
        <v>7</v>
      </c>
      <c r="H165" s="17" t="s">
        <v>8</v>
      </c>
      <c r="I165" s="17" t="s">
        <v>9</v>
      </c>
      <c r="J165" s="17" t="s">
        <v>10</v>
      </c>
      <c r="K165" s="17" t="s">
        <v>11</v>
      </c>
      <c r="L165" s="17" t="s">
        <v>12</v>
      </c>
      <c r="M165" s="17" t="s">
        <v>13</v>
      </c>
      <c r="N165" s="17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0.05</v>
      </c>
      <c r="G166" s="4">
        <f t="shared" ref="G166:G171" si="43">E166*F166</f>
        <v>4.0000000000000008E-2</v>
      </c>
      <c r="H166" s="4">
        <v>3</v>
      </c>
      <c r="I166" s="4">
        <f t="shared" ref="I166:I171" si="44">G166*H166</f>
        <v>0.12000000000000002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0.05</v>
      </c>
      <c r="G167" s="4">
        <f t="shared" si="43"/>
        <v>0.03</v>
      </c>
      <c r="H167" s="4">
        <v>3</v>
      </c>
      <c r="I167" s="4">
        <f t="shared" si="44"/>
        <v>0.09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0.05</v>
      </c>
      <c r="G168" s="4">
        <f t="shared" si="43"/>
        <v>3.7500000000000006E-2</v>
      </c>
      <c r="H168" s="4">
        <v>0.5</v>
      </c>
      <c r="I168" s="4">
        <f t="shared" si="44"/>
        <v>1.8750000000000003E-2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0.05</v>
      </c>
      <c r="G169" s="4">
        <f t="shared" si="43"/>
        <v>3.7500000000000006E-2</v>
      </c>
      <c r="H169" s="4">
        <v>3</v>
      </c>
      <c r="I169" s="4">
        <f t="shared" si="44"/>
        <v>0.11250000000000002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0.05</v>
      </c>
      <c r="G170" s="4">
        <f t="shared" si="43"/>
        <v>4.0000000000000008E-2</v>
      </c>
      <c r="H170" s="4">
        <v>3</v>
      </c>
      <c r="I170" s="4">
        <f t="shared" si="44"/>
        <v>0.12000000000000002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0.05</v>
      </c>
      <c r="G171" s="4">
        <f t="shared" si="43"/>
        <v>0.03</v>
      </c>
      <c r="H171" s="4">
        <v>0.5</v>
      </c>
      <c r="I171" s="4">
        <f t="shared" si="44"/>
        <v>1.4999999999999999E-2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0.21500000000000002</v>
      </c>
      <c r="H172" s="5"/>
      <c r="I172" s="5">
        <f>SUM(I166:I171)</f>
        <v>0.47625000000000006</v>
      </c>
      <c r="J172" s="5">
        <f>I172/G172</f>
        <v>2.2151162790697674</v>
      </c>
      <c r="K172" s="5">
        <v>1</v>
      </c>
      <c r="L172" s="5">
        <f>K172*I172</f>
        <v>0.47625000000000006</v>
      </c>
      <c r="M172" s="5">
        <f>G172*C166</f>
        <v>0.21500000000000002</v>
      </c>
      <c r="N172" s="5">
        <f>I172*C166</f>
        <v>0.47625000000000006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7" t="s">
        <v>2</v>
      </c>
      <c r="C173" s="17" t="s">
        <v>3</v>
      </c>
      <c r="D173" s="17" t="s">
        <v>4</v>
      </c>
      <c r="E173" s="17" t="s">
        <v>5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10</v>
      </c>
      <c r="K173" s="17" t="s">
        <v>11</v>
      </c>
      <c r="L173" s="17" t="s">
        <v>12</v>
      </c>
      <c r="M173" s="17" t="s">
        <v>13</v>
      </c>
      <c r="N173" s="17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0.05</v>
      </c>
      <c r="G174" s="4">
        <f t="shared" ref="G174:G179" si="46">E174*F174</f>
        <v>4.0000000000000008E-2</v>
      </c>
      <c r="H174" s="4">
        <v>3</v>
      </c>
      <c r="I174" s="4">
        <f t="shared" ref="I174:I179" si="47">G174*H174</f>
        <v>0.12000000000000002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0.05</v>
      </c>
      <c r="G175" s="4">
        <f t="shared" si="46"/>
        <v>0.03</v>
      </c>
      <c r="H175" s="4">
        <v>3</v>
      </c>
      <c r="I175" s="4">
        <f t="shared" si="47"/>
        <v>0.09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0.05</v>
      </c>
      <c r="G176" s="4">
        <f t="shared" si="46"/>
        <v>3.7500000000000006E-2</v>
      </c>
      <c r="H176" s="4">
        <v>3</v>
      </c>
      <c r="I176" s="4">
        <f t="shared" si="47"/>
        <v>0.11250000000000002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0.05</v>
      </c>
      <c r="G177" s="4">
        <f t="shared" si="46"/>
        <v>3.7500000000000006E-2</v>
      </c>
      <c r="H177" s="4">
        <v>3</v>
      </c>
      <c r="I177" s="4">
        <f t="shared" si="47"/>
        <v>0.11250000000000002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0.05</v>
      </c>
      <c r="G178" s="4">
        <f t="shared" si="46"/>
        <v>4.0000000000000008E-2</v>
      </c>
      <c r="H178" s="4">
        <v>3</v>
      </c>
      <c r="I178" s="4">
        <f t="shared" si="47"/>
        <v>0.12000000000000002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0.05</v>
      </c>
      <c r="G179" s="4">
        <f t="shared" si="46"/>
        <v>0.03</v>
      </c>
      <c r="H179" s="4">
        <v>3</v>
      </c>
      <c r="I179" s="4">
        <f t="shared" si="47"/>
        <v>0.09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0.21500000000000002</v>
      </c>
      <c r="H180" s="5"/>
      <c r="I180" s="5">
        <f>SUM(I174:I179)</f>
        <v>0.64500000000000002</v>
      </c>
      <c r="J180" s="5">
        <f>I180/G180</f>
        <v>2.9999999999999996</v>
      </c>
      <c r="K180" s="5">
        <v>1</v>
      </c>
      <c r="L180" s="5">
        <f>K180*I180</f>
        <v>0.64500000000000002</v>
      </c>
      <c r="M180" s="5">
        <f>G180*C174</f>
        <v>0.21500000000000002</v>
      </c>
      <c r="N180" s="5">
        <f>I180*C174</f>
        <v>0.64500000000000002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1.4225000000000001</v>
      </c>
      <c r="M182" s="5">
        <f t="shared" si="49"/>
        <v>0.64500000000000002</v>
      </c>
      <c r="N182" s="5">
        <f t="shared" si="49"/>
        <v>1.4225000000000001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0.64500000000000002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0.215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0.47416666666666668</v>
      </c>
      <c r="C187" s="9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2.2054263565891472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0.99994587138508373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5.4128614916271189E-5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1422.5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474.16666666666669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L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0.05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543.125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0.05</v>
      </c>
      <c r="B3" s="4">
        <v>29</v>
      </c>
      <c r="C3" s="4">
        <v>1</v>
      </c>
      <c r="D3" s="4">
        <v>50</v>
      </c>
      <c r="E3" s="4">
        <v>0.75</v>
      </c>
      <c r="F3" s="4">
        <f>A2</f>
        <v>0.05</v>
      </c>
      <c r="G3" s="4">
        <f t="shared" ref="G3:G8" si="0">E3*F3</f>
        <v>3.7500000000000006E-2</v>
      </c>
      <c r="H3" s="4">
        <v>0.5</v>
      </c>
      <c r="I3" s="4">
        <f t="shared" ref="I3:I8" si="1">G3*H3</f>
        <v>1.8750000000000003E-2</v>
      </c>
      <c r="J3" s="4"/>
      <c r="K3" s="4"/>
      <c r="L3" s="4"/>
      <c r="M3" s="4"/>
      <c r="N3" s="4"/>
      <c r="O3" s="2"/>
      <c r="P3" s="48" t="s">
        <v>50</v>
      </c>
      <c r="Q3" s="51">
        <f>B74</f>
        <v>2257.5000000000005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0.05</v>
      </c>
      <c r="B4" s="4"/>
      <c r="C4" s="4"/>
      <c r="D4" s="4">
        <v>52</v>
      </c>
      <c r="E4" s="4">
        <v>0.8</v>
      </c>
      <c r="F4" s="4">
        <f t="shared" ref="F4:F6" si="2">A3</f>
        <v>0.05</v>
      </c>
      <c r="G4" s="4">
        <f t="shared" si="0"/>
        <v>4.0000000000000008E-2</v>
      </c>
      <c r="H4" s="4">
        <v>0.5</v>
      </c>
      <c r="I4" s="4">
        <f t="shared" si="1"/>
        <v>2.0000000000000004E-2</v>
      </c>
      <c r="J4" s="4"/>
      <c r="K4" s="4"/>
      <c r="L4" s="4"/>
      <c r="M4" s="4"/>
      <c r="N4" s="4"/>
      <c r="O4" s="2"/>
      <c r="P4" s="49" t="s">
        <v>51</v>
      </c>
      <c r="Q4" s="52">
        <f>B113</f>
        <v>1571.25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0.05</v>
      </c>
      <c r="B5" s="4"/>
      <c r="C5" s="4"/>
      <c r="D5" s="4">
        <v>54</v>
      </c>
      <c r="E5" s="4">
        <v>0.8</v>
      </c>
      <c r="F5" s="4">
        <f t="shared" si="2"/>
        <v>0.05</v>
      </c>
      <c r="G5" s="4">
        <f t="shared" si="0"/>
        <v>4.0000000000000008E-2</v>
      </c>
      <c r="H5" s="4">
        <v>0.5</v>
      </c>
      <c r="I5" s="4">
        <f t="shared" si="1"/>
        <v>2.0000000000000004E-2</v>
      </c>
      <c r="J5" s="4"/>
      <c r="K5" s="4"/>
      <c r="L5" s="4"/>
      <c r="M5" s="4"/>
      <c r="N5" s="4"/>
      <c r="O5" s="2"/>
      <c r="P5" s="48" t="s">
        <v>52</v>
      </c>
      <c r="Q5" s="51">
        <f>B152</f>
        <v>657.5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0.05</v>
      </c>
      <c r="B6" s="4"/>
      <c r="C6" s="4"/>
      <c r="D6" s="4">
        <v>51</v>
      </c>
      <c r="E6" s="4">
        <v>0.6</v>
      </c>
      <c r="F6" s="4">
        <f t="shared" si="2"/>
        <v>0.05</v>
      </c>
      <c r="G6" s="4">
        <f t="shared" si="0"/>
        <v>0.03</v>
      </c>
      <c r="H6" s="4">
        <v>3</v>
      </c>
      <c r="I6" s="4">
        <f t="shared" si="1"/>
        <v>0.09</v>
      </c>
      <c r="J6" s="4"/>
      <c r="K6" s="4"/>
      <c r="L6" s="4"/>
      <c r="M6" s="4"/>
      <c r="N6" s="4"/>
      <c r="O6" s="2"/>
      <c r="P6" s="49" t="s">
        <v>53</v>
      </c>
      <c r="Q6" s="52">
        <f>Q2</f>
        <v>543.125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0.05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1713.75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0.05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0.05</v>
      </c>
      <c r="B9" s="5"/>
      <c r="C9" s="5"/>
      <c r="D9" s="5" t="s">
        <v>15</v>
      </c>
      <c r="E9" s="5"/>
      <c r="F9" s="5"/>
      <c r="G9" s="5">
        <f>SUM(G3:G8)</f>
        <v>0.14750000000000002</v>
      </c>
      <c r="H9" s="5"/>
      <c r="I9" s="5">
        <f>SUM(I3:I8)</f>
        <v>0.14874999999999999</v>
      </c>
      <c r="J9" s="5">
        <f>I9/G9</f>
        <v>1.0084745762711862</v>
      </c>
      <c r="K9" s="5">
        <v>1</v>
      </c>
      <c r="L9" s="5">
        <f>K9*I9</f>
        <v>0.14874999999999999</v>
      </c>
      <c r="M9" s="5">
        <f>G9*C3</f>
        <v>0.14750000000000002</v>
      </c>
      <c r="N9" s="5">
        <f>I9*C3</f>
        <v>0.14874999999999999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0.05</v>
      </c>
      <c r="G11" s="4">
        <f t="shared" ref="G11:G16" si="3">E11*F11</f>
        <v>3.7500000000000006E-2</v>
      </c>
      <c r="H11" s="4">
        <v>0.5</v>
      </c>
      <c r="I11" s="4">
        <f t="shared" ref="I11:I16" si="4">G11*H11</f>
        <v>1.8750000000000003E-2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0.05</v>
      </c>
      <c r="G12" s="4">
        <f t="shared" si="3"/>
        <v>4.0000000000000008E-2</v>
      </c>
      <c r="H12" s="4">
        <v>0.5</v>
      </c>
      <c r="I12" s="4">
        <f t="shared" si="4"/>
        <v>2.0000000000000004E-2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0.05</v>
      </c>
      <c r="G13" s="4">
        <f t="shared" si="3"/>
        <v>4.0000000000000008E-2</v>
      </c>
      <c r="H13" s="4">
        <v>0.5</v>
      </c>
      <c r="I13" s="4">
        <f t="shared" si="4"/>
        <v>2.0000000000000004E-2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0.05</v>
      </c>
      <c r="G15" s="4">
        <f t="shared" si="3"/>
        <v>3.7500000000000006E-2</v>
      </c>
      <c r="H15" s="4">
        <v>3</v>
      </c>
      <c r="I15" s="4">
        <f t="shared" si="4"/>
        <v>0.11250000000000002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0.15500000000000003</v>
      </c>
      <c r="H17" s="5"/>
      <c r="I17" s="5">
        <f>SUM(I11:I16)</f>
        <v>0.17125000000000001</v>
      </c>
      <c r="J17" s="5">
        <f>I17/G17</f>
        <v>1.1048387096774193</v>
      </c>
      <c r="K17" s="5">
        <v>1</v>
      </c>
      <c r="L17" s="5">
        <f>K17*I17</f>
        <v>0.17125000000000001</v>
      </c>
      <c r="M17" s="5">
        <f>G17*C11</f>
        <v>0.15500000000000003</v>
      </c>
      <c r="N17" s="5">
        <f>I17*C11</f>
        <v>0.17125000000000001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0.05</v>
      </c>
      <c r="G19" s="4">
        <f t="shared" ref="G19:G24" si="6">E19*F19</f>
        <v>3.7500000000000006E-2</v>
      </c>
      <c r="H19" s="4">
        <v>0.5</v>
      </c>
      <c r="I19" s="4">
        <f t="shared" ref="I19:I24" si="7">G19*H19</f>
        <v>1.8750000000000003E-2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0.05</v>
      </c>
      <c r="G20" s="4">
        <f t="shared" si="6"/>
        <v>4.0000000000000008E-2</v>
      </c>
      <c r="H20" s="4">
        <v>0.5</v>
      </c>
      <c r="I20" s="4">
        <f t="shared" si="7"/>
        <v>2.0000000000000004E-2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0.05</v>
      </c>
      <c r="G21" s="4">
        <f t="shared" si="6"/>
        <v>4.0000000000000008E-2</v>
      </c>
      <c r="H21" s="4">
        <v>0.5</v>
      </c>
      <c r="I21" s="4">
        <f t="shared" si="7"/>
        <v>2.0000000000000004E-2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0.05</v>
      </c>
      <c r="G24" s="4">
        <f t="shared" si="6"/>
        <v>0.03</v>
      </c>
      <c r="H24" s="4">
        <v>3</v>
      </c>
      <c r="I24" s="4">
        <f t="shared" si="7"/>
        <v>0.09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0.14750000000000002</v>
      </c>
      <c r="H25" s="5"/>
      <c r="I25" s="5">
        <f>SUM(I19:I24)</f>
        <v>0.14874999999999999</v>
      </c>
      <c r="J25" s="5">
        <f>I25/G25</f>
        <v>1.0084745762711862</v>
      </c>
      <c r="K25" s="5">
        <v>1.5</v>
      </c>
      <c r="L25" s="5">
        <f>K25*I25</f>
        <v>0.22312499999999999</v>
      </c>
      <c r="M25" s="5">
        <f>G25*C19</f>
        <v>0.14750000000000002</v>
      </c>
      <c r="N25" s="5">
        <f>I25*C19</f>
        <v>0.14874999999999999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0.54312499999999997</v>
      </c>
      <c r="M27" s="5">
        <f t="shared" si="9"/>
        <v>0.45000000000000007</v>
      </c>
      <c r="N27" s="5">
        <f t="shared" si="9"/>
        <v>0.46875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0.45000000000000007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0.15000000000000002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0.15625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0.99998216324200917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1.7836757990830066E-5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543.125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181.04166666666666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0.05</v>
      </c>
      <c r="G41" s="14">
        <f t="shared" ref="G41:G46" si="10">E41*F41</f>
        <v>3.7500000000000006E-2</v>
      </c>
      <c r="H41" s="14">
        <v>3</v>
      </c>
      <c r="I41" s="14">
        <f t="shared" ref="I41:I46" si="11">G41*H41</f>
        <v>0.11250000000000002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0.05</v>
      </c>
      <c r="G42" s="14">
        <f t="shared" si="10"/>
        <v>4.0000000000000008E-2</v>
      </c>
      <c r="H42" s="14">
        <v>3</v>
      </c>
      <c r="I42" s="14">
        <f t="shared" si="11"/>
        <v>0.12000000000000002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0.05</v>
      </c>
      <c r="G43" s="14">
        <f t="shared" si="10"/>
        <v>4.0000000000000008E-2</v>
      </c>
      <c r="H43" s="14">
        <v>3</v>
      </c>
      <c r="I43" s="14">
        <f t="shared" si="11"/>
        <v>0.12000000000000002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0.05</v>
      </c>
      <c r="G44" s="14">
        <f t="shared" si="10"/>
        <v>0.03</v>
      </c>
      <c r="H44" s="14">
        <v>3</v>
      </c>
      <c r="I44" s="14">
        <f t="shared" si="11"/>
        <v>0.09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0.05</v>
      </c>
      <c r="G45" s="14">
        <f t="shared" si="10"/>
        <v>3.7500000000000006E-2</v>
      </c>
      <c r="H45" s="14">
        <v>3</v>
      </c>
      <c r="I45" s="14">
        <f t="shared" si="11"/>
        <v>0.11250000000000002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0.05</v>
      </c>
      <c r="G46" s="14">
        <f t="shared" si="10"/>
        <v>0.03</v>
      </c>
      <c r="H46" s="14">
        <v>3</v>
      </c>
      <c r="I46" s="14">
        <f t="shared" si="11"/>
        <v>0.09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0.21500000000000002</v>
      </c>
      <c r="H47" s="5"/>
      <c r="I47" s="5">
        <f>SUM(I41:I46)</f>
        <v>0.64500000000000002</v>
      </c>
      <c r="J47" s="5">
        <f>I47/G47</f>
        <v>2.9999999999999996</v>
      </c>
      <c r="K47" s="5">
        <v>1</v>
      </c>
      <c r="L47" s="5">
        <f>K47*I47</f>
        <v>0.64500000000000002</v>
      </c>
      <c r="M47" s="5">
        <f>G47*C41</f>
        <v>0.21500000000000002</v>
      </c>
      <c r="N47" s="5">
        <f>I47*C41</f>
        <v>0.64500000000000002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0.05</v>
      </c>
      <c r="G49" s="14">
        <f t="shared" ref="G49:G54" si="13">E49*F49</f>
        <v>3.7500000000000006E-2</v>
      </c>
      <c r="H49" s="14">
        <v>3</v>
      </c>
      <c r="I49" s="14">
        <f t="shared" ref="I49:I54" si="14">G49*H49</f>
        <v>0.11250000000000002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0.05</v>
      </c>
      <c r="G50" s="14">
        <f t="shared" si="13"/>
        <v>4.0000000000000008E-2</v>
      </c>
      <c r="H50" s="14">
        <v>3</v>
      </c>
      <c r="I50" s="14">
        <f t="shared" si="14"/>
        <v>0.12000000000000002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0.05</v>
      </c>
      <c r="G51" s="14">
        <f t="shared" si="13"/>
        <v>4.0000000000000008E-2</v>
      </c>
      <c r="H51" s="14">
        <v>3</v>
      </c>
      <c r="I51" s="14">
        <f t="shared" si="14"/>
        <v>0.12000000000000002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0.05</v>
      </c>
      <c r="G52" s="14">
        <f t="shared" si="13"/>
        <v>0.03</v>
      </c>
      <c r="H52" s="14">
        <v>3</v>
      </c>
      <c r="I52" s="14">
        <f t="shared" si="14"/>
        <v>0.09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0.05</v>
      </c>
      <c r="G53" s="14">
        <f t="shared" si="13"/>
        <v>3.7500000000000006E-2</v>
      </c>
      <c r="H53" s="14">
        <v>3</v>
      </c>
      <c r="I53" s="14">
        <f t="shared" si="14"/>
        <v>0.11250000000000002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0.05</v>
      </c>
      <c r="G54" s="14">
        <f t="shared" si="13"/>
        <v>0.03</v>
      </c>
      <c r="H54" s="14">
        <v>3</v>
      </c>
      <c r="I54" s="14">
        <f t="shared" si="14"/>
        <v>0.09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0.21500000000000002</v>
      </c>
      <c r="H55" s="5"/>
      <c r="I55" s="5">
        <f>SUM(I49:I54)</f>
        <v>0.64500000000000002</v>
      </c>
      <c r="J55" s="5">
        <f>I55/G55</f>
        <v>2.9999999999999996</v>
      </c>
      <c r="K55" s="5">
        <v>1</v>
      </c>
      <c r="L55" s="5">
        <f>K55*I55</f>
        <v>0.64500000000000002</v>
      </c>
      <c r="M55" s="5">
        <f>G55*C49</f>
        <v>0.21500000000000002</v>
      </c>
      <c r="N55" s="5">
        <f>I55*C49</f>
        <v>0.64500000000000002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0.05</v>
      </c>
      <c r="G57" s="14">
        <f t="shared" ref="G57:G62" si="16">E57*F57</f>
        <v>3.7500000000000006E-2</v>
      </c>
      <c r="H57" s="14">
        <v>3</v>
      </c>
      <c r="I57" s="14">
        <f t="shared" ref="I57:I62" si="17">G57*H57</f>
        <v>0.11250000000000002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0.05</v>
      </c>
      <c r="G58" s="14">
        <f t="shared" si="16"/>
        <v>4.0000000000000008E-2</v>
      </c>
      <c r="H58" s="14">
        <v>3</v>
      </c>
      <c r="I58" s="14">
        <f t="shared" si="17"/>
        <v>0.12000000000000002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0.05</v>
      </c>
      <c r="G59" s="14">
        <f t="shared" si="16"/>
        <v>4.0000000000000008E-2</v>
      </c>
      <c r="H59" s="14">
        <v>3</v>
      </c>
      <c r="I59" s="14">
        <f t="shared" si="17"/>
        <v>0.12000000000000002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0.05</v>
      </c>
      <c r="G60" s="14">
        <f t="shared" si="16"/>
        <v>0.03</v>
      </c>
      <c r="H60" s="14">
        <v>3</v>
      </c>
      <c r="I60" s="14">
        <f t="shared" si="17"/>
        <v>0.09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0.05</v>
      </c>
      <c r="G61" s="14">
        <f t="shared" si="16"/>
        <v>3.7500000000000006E-2</v>
      </c>
      <c r="H61" s="14">
        <v>3</v>
      </c>
      <c r="I61" s="14">
        <f t="shared" si="17"/>
        <v>0.11250000000000002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0.05</v>
      </c>
      <c r="G62" s="14">
        <f t="shared" si="16"/>
        <v>0.03</v>
      </c>
      <c r="H62" s="14">
        <v>3</v>
      </c>
      <c r="I62" s="14">
        <f t="shared" si="17"/>
        <v>0.09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0.21500000000000002</v>
      </c>
      <c r="H63" s="5"/>
      <c r="I63" s="5">
        <f>SUM(I57:I62)</f>
        <v>0.64500000000000002</v>
      </c>
      <c r="J63" s="5">
        <f>I63/G63</f>
        <v>2.9999999999999996</v>
      </c>
      <c r="K63" s="5">
        <v>1.5</v>
      </c>
      <c r="L63" s="5">
        <f>K63*I63</f>
        <v>0.96750000000000003</v>
      </c>
      <c r="M63" s="5">
        <f>G63*C57</f>
        <v>0.21500000000000002</v>
      </c>
      <c r="N63" s="5">
        <f>I63*C57</f>
        <v>0.64500000000000002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16" t="s">
        <v>16</v>
      </c>
      <c r="L65" s="5">
        <f t="shared" ref="L65:N65" si="19">SUM(L41:L64)</f>
        <v>2.2575000000000003</v>
      </c>
      <c r="M65" s="5">
        <f t="shared" si="19"/>
        <v>0.64500000000000002</v>
      </c>
      <c r="N65" s="5">
        <f t="shared" si="19"/>
        <v>1.9350000000000001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0.64500000000000002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0.215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0.64500000000000002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0.99992636986301364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7.3630136986357897E-5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2257.5000000000005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752.50000000000011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0.05</v>
      </c>
      <c r="G80" s="4">
        <f t="shared" ref="G80:G85" si="20">E80*F80</f>
        <v>3.7500000000000006E-2</v>
      </c>
      <c r="H80" s="4">
        <v>3</v>
      </c>
      <c r="I80" s="4">
        <f t="shared" ref="I80:I85" si="21">G80*H80</f>
        <v>0.11250000000000002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0.05</v>
      </c>
      <c r="G81" s="4">
        <f t="shared" si="20"/>
        <v>4.0000000000000008E-2</v>
      </c>
      <c r="H81" s="4">
        <v>3</v>
      </c>
      <c r="I81" s="4">
        <f t="shared" si="21"/>
        <v>0.12000000000000002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0.05</v>
      </c>
      <c r="G82" s="4">
        <f t="shared" si="20"/>
        <v>4.0000000000000008E-2</v>
      </c>
      <c r="H82" s="4">
        <v>3</v>
      </c>
      <c r="I82" s="4">
        <f t="shared" si="21"/>
        <v>0.12000000000000002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0.05</v>
      </c>
      <c r="G83" s="4">
        <f t="shared" si="20"/>
        <v>0.03</v>
      </c>
      <c r="H83" s="4">
        <v>3</v>
      </c>
      <c r="I83" s="4">
        <f t="shared" si="21"/>
        <v>0.09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16"/>
      <c r="D86" s="16" t="s">
        <v>15</v>
      </c>
      <c r="E86" s="16"/>
      <c r="F86" s="16"/>
      <c r="G86" s="16">
        <f>SUM(G80:G85)</f>
        <v>0.14750000000000002</v>
      </c>
      <c r="H86" s="16"/>
      <c r="I86" s="16">
        <f>SUM(I80:I85)</f>
        <v>0.4425</v>
      </c>
      <c r="J86" s="16">
        <f>I86/G86</f>
        <v>2.9999999999999996</v>
      </c>
      <c r="K86" s="16">
        <v>1</v>
      </c>
      <c r="L86" s="16">
        <f>K86*I86</f>
        <v>0.4425</v>
      </c>
      <c r="M86" s="16">
        <f>G86*C80</f>
        <v>0.14750000000000002</v>
      </c>
      <c r="N86" s="16">
        <f>I86*C80</f>
        <v>0.4425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0.05</v>
      </c>
      <c r="G88" s="4">
        <f t="shared" ref="G88:G93" si="23">E88*F88</f>
        <v>3.7500000000000006E-2</v>
      </c>
      <c r="H88" s="4">
        <v>3</v>
      </c>
      <c r="I88" s="4">
        <f t="shared" ref="I88:I93" si="24">G88*H88</f>
        <v>0.11250000000000002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0.05</v>
      </c>
      <c r="G89" s="4">
        <f t="shared" si="23"/>
        <v>4.0000000000000008E-2</v>
      </c>
      <c r="H89" s="4">
        <v>3</v>
      </c>
      <c r="I89" s="4">
        <f t="shared" si="24"/>
        <v>0.12000000000000002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0.05</v>
      </c>
      <c r="G90" s="4">
        <f t="shared" si="23"/>
        <v>4.0000000000000008E-2</v>
      </c>
      <c r="H90" s="4">
        <v>3</v>
      </c>
      <c r="I90" s="4">
        <f t="shared" si="24"/>
        <v>0.12000000000000002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0.05</v>
      </c>
      <c r="G92" s="4">
        <f t="shared" si="23"/>
        <v>3.7500000000000006E-2</v>
      </c>
      <c r="H92" s="4">
        <v>3</v>
      </c>
      <c r="I92" s="4">
        <f t="shared" si="24"/>
        <v>0.11250000000000002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6"/>
      <c r="C94" s="16"/>
      <c r="D94" s="16" t="s">
        <v>15</v>
      </c>
      <c r="E94" s="16"/>
      <c r="F94" s="16"/>
      <c r="G94" s="16">
        <f>SUM(G88:G93)</f>
        <v>0.15500000000000003</v>
      </c>
      <c r="H94" s="16"/>
      <c r="I94" s="16">
        <f>SUM(I88:I93)</f>
        <v>0.46500000000000008</v>
      </c>
      <c r="J94" s="16">
        <f>I94/G94</f>
        <v>3</v>
      </c>
      <c r="K94" s="16">
        <v>1</v>
      </c>
      <c r="L94" s="16">
        <f>K94*I94</f>
        <v>0.46500000000000008</v>
      </c>
      <c r="M94" s="16">
        <f>G94*C88</f>
        <v>0.15500000000000003</v>
      </c>
      <c r="N94" s="16">
        <f>I94*C88</f>
        <v>0.46500000000000008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0.05</v>
      </c>
      <c r="G96" s="4">
        <f t="shared" ref="G96:G101" si="26">E96*F96</f>
        <v>3.7500000000000006E-2</v>
      </c>
      <c r="H96" s="4">
        <v>3</v>
      </c>
      <c r="I96" s="4">
        <f t="shared" ref="I96:I101" si="27">G96*H96</f>
        <v>0.11250000000000002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0.05</v>
      </c>
      <c r="G97" s="4">
        <f t="shared" si="26"/>
        <v>4.0000000000000008E-2</v>
      </c>
      <c r="H97" s="4">
        <v>3</v>
      </c>
      <c r="I97" s="4">
        <f t="shared" si="27"/>
        <v>0.12000000000000002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0.05</v>
      </c>
      <c r="G98" s="4">
        <f t="shared" si="26"/>
        <v>4.0000000000000008E-2</v>
      </c>
      <c r="H98" s="4">
        <v>3</v>
      </c>
      <c r="I98" s="4">
        <f t="shared" si="27"/>
        <v>0.12000000000000002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0.05</v>
      </c>
      <c r="G101" s="4">
        <f t="shared" si="26"/>
        <v>0.03</v>
      </c>
      <c r="H101" s="4">
        <v>3</v>
      </c>
      <c r="I101" s="4">
        <f t="shared" si="27"/>
        <v>0.09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16"/>
      <c r="D102" s="16" t="s">
        <v>15</v>
      </c>
      <c r="E102" s="16"/>
      <c r="F102" s="16"/>
      <c r="G102" s="16">
        <f>SUM(G96:G101)</f>
        <v>0.14750000000000002</v>
      </c>
      <c r="H102" s="16"/>
      <c r="I102" s="16">
        <f>SUM(I96:I101)</f>
        <v>0.4425</v>
      </c>
      <c r="J102" s="16">
        <f>I102/G102</f>
        <v>2.9999999999999996</v>
      </c>
      <c r="K102" s="16">
        <v>1.5</v>
      </c>
      <c r="L102" s="16">
        <f>K102*I102</f>
        <v>0.66375000000000006</v>
      </c>
      <c r="M102" s="16">
        <f>G102*C96</f>
        <v>0.14750000000000002</v>
      </c>
      <c r="N102" s="16">
        <f>I102*C96</f>
        <v>0.4425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6" t="s">
        <v>16</v>
      </c>
      <c r="L104" s="16">
        <f t="shared" ref="L104:N104" si="29">SUM(L80:L103)</f>
        <v>1.57125</v>
      </c>
      <c r="M104" s="16">
        <f t="shared" si="29"/>
        <v>0.45000000000000007</v>
      </c>
      <c r="N104" s="16">
        <f t="shared" si="29"/>
        <v>1.35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0.45000000000000007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0.15000000000000002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0.45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0.99994863013698632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5.1369863013683847E-5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1571.25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523.75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0.05</v>
      </c>
      <c r="G119" s="14">
        <f t="shared" ref="G119:G124" si="30">E119*F119</f>
        <v>3.7500000000000006E-2</v>
      </c>
      <c r="H119" s="14">
        <v>0.5</v>
      </c>
      <c r="I119" s="14">
        <f t="shared" ref="I119:I124" si="31">G119*H119</f>
        <v>1.8750000000000003E-2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0.05</v>
      </c>
      <c r="G120" s="14">
        <f t="shared" si="30"/>
        <v>4.0000000000000008E-2</v>
      </c>
      <c r="H120" s="14">
        <v>0.5</v>
      </c>
      <c r="I120" s="14">
        <f t="shared" si="31"/>
        <v>2.0000000000000004E-2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0.05</v>
      </c>
      <c r="G121" s="14">
        <f t="shared" si="30"/>
        <v>4.0000000000000008E-2</v>
      </c>
      <c r="H121" s="14">
        <v>0.5</v>
      </c>
      <c r="I121" s="14">
        <f t="shared" si="31"/>
        <v>2.0000000000000004E-2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0.05</v>
      </c>
      <c r="G122" s="14">
        <f t="shared" si="30"/>
        <v>0.03</v>
      </c>
      <c r="H122" s="14">
        <v>3</v>
      </c>
      <c r="I122" s="14">
        <f t="shared" si="31"/>
        <v>0.09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0.05</v>
      </c>
      <c r="G123" s="14">
        <f t="shared" si="30"/>
        <v>3.7500000000000006E-2</v>
      </c>
      <c r="H123" s="14">
        <v>0.5</v>
      </c>
      <c r="I123" s="14">
        <f t="shared" si="31"/>
        <v>1.8750000000000003E-2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0.05</v>
      </c>
      <c r="G124" s="14">
        <f t="shared" si="30"/>
        <v>0.03</v>
      </c>
      <c r="H124" s="14">
        <v>0.5</v>
      </c>
      <c r="I124" s="14">
        <f t="shared" si="31"/>
        <v>1.4999999999999999E-2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6"/>
      <c r="C125" s="16"/>
      <c r="D125" s="16" t="s">
        <v>15</v>
      </c>
      <c r="E125" s="16"/>
      <c r="F125" s="16"/>
      <c r="G125" s="16">
        <f>SUM(G119:G124)</f>
        <v>0.21500000000000002</v>
      </c>
      <c r="H125" s="16"/>
      <c r="I125" s="16">
        <f>SUM(I119:I124)</f>
        <v>0.1825</v>
      </c>
      <c r="J125" s="16">
        <f>I125/G125</f>
        <v>0.84883720930232542</v>
      </c>
      <c r="K125" s="16">
        <v>1</v>
      </c>
      <c r="L125" s="16">
        <f>K125*I125</f>
        <v>0.1825</v>
      </c>
      <c r="M125" s="16">
        <f>G125*C119</f>
        <v>0.21500000000000002</v>
      </c>
      <c r="N125" s="16">
        <f>I125*C119</f>
        <v>0.1825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0.05</v>
      </c>
      <c r="G127" s="14">
        <f t="shared" ref="G127:G132" si="33">E127*F127</f>
        <v>3.7500000000000006E-2</v>
      </c>
      <c r="H127" s="14">
        <v>0.5</v>
      </c>
      <c r="I127" s="14">
        <f t="shared" ref="I127:I132" si="34">G127*H127</f>
        <v>1.8750000000000003E-2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0.05</v>
      </c>
      <c r="G128" s="14">
        <f t="shared" si="33"/>
        <v>4.0000000000000008E-2</v>
      </c>
      <c r="H128" s="14">
        <v>0.5</v>
      </c>
      <c r="I128" s="14">
        <f t="shared" si="34"/>
        <v>2.0000000000000004E-2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0.05</v>
      </c>
      <c r="G129" s="14">
        <f t="shared" si="33"/>
        <v>4.0000000000000008E-2</v>
      </c>
      <c r="H129" s="14">
        <v>0.5</v>
      </c>
      <c r="I129" s="14">
        <f t="shared" si="34"/>
        <v>2.0000000000000004E-2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0.05</v>
      </c>
      <c r="G130" s="14">
        <f t="shared" si="33"/>
        <v>0.03</v>
      </c>
      <c r="H130" s="14">
        <v>0.5</v>
      </c>
      <c r="I130" s="14">
        <f t="shared" si="34"/>
        <v>1.4999999999999999E-2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0.05</v>
      </c>
      <c r="G131" s="14">
        <f t="shared" si="33"/>
        <v>3.7500000000000006E-2</v>
      </c>
      <c r="H131" s="14">
        <v>3</v>
      </c>
      <c r="I131" s="14">
        <f t="shared" si="34"/>
        <v>0.11250000000000002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0.05</v>
      </c>
      <c r="G132" s="14">
        <f t="shared" si="33"/>
        <v>0.03</v>
      </c>
      <c r="H132" s="14">
        <v>0.5</v>
      </c>
      <c r="I132" s="14">
        <f t="shared" si="34"/>
        <v>1.4999999999999999E-2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6"/>
      <c r="C133" s="16"/>
      <c r="D133" s="16" t="s">
        <v>15</v>
      </c>
      <c r="E133" s="16"/>
      <c r="F133" s="16"/>
      <c r="G133" s="16">
        <f>SUM(G127:G132)</f>
        <v>0.21500000000000002</v>
      </c>
      <c r="H133" s="16"/>
      <c r="I133" s="16">
        <f>SUM(I127:I132)</f>
        <v>0.20125000000000004</v>
      </c>
      <c r="J133" s="16">
        <f>I133/G133</f>
        <v>0.93604651162790709</v>
      </c>
      <c r="K133" s="16">
        <v>1</v>
      </c>
      <c r="L133" s="16">
        <f>K133*I133</f>
        <v>0.20125000000000004</v>
      </c>
      <c r="M133" s="16">
        <f>G133*C127</f>
        <v>0.21500000000000002</v>
      </c>
      <c r="N133" s="16">
        <f>I133*C127</f>
        <v>0.20125000000000004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0.05</v>
      </c>
      <c r="G135" s="14">
        <f t="shared" ref="G135:G140" si="36">E135*F135</f>
        <v>3.7500000000000006E-2</v>
      </c>
      <c r="H135" s="14">
        <v>0.5</v>
      </c>
      <c r="I135" s="14">
        <f t="shared" ref="I135:I140" si="37">G135*H135</f>
        <v>1.8750000000000003E-2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0.05</v>
      </c>
      <c r="G136" s="14">
        <f t="shared" si="36"/>
        <v>4.0000000000000008E-2</v>
      </c>
      <c r="H136" s="14">
        <v>0.5</v>
      </c>
      <c r="I136" s="14">
        <f t="shared" si="37"/>
        <v>2.0000000000000004E-2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0.05</v>
      </c>
      <c r="G137" s="14">
        <f t="shared" si="36"/>
        <v>4.0000000000000008E-2</v>
      </c>
      <c r="H137" s="14">
        <v>0.5</v>
      </c>
      <c r="I137" s="14">
        <f t="shared" si="37"/>
        <v>2.0000000000000004E-2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0.05</v>
      </c>
      <c r="G138" s="14">
        <f t="shared" si="36"/>
        <v>0.03</v>
      </c>
      <c r="H138" s="14">
        <v>0.5</v>
      </c>
      <c r="I138" s="14">
        <f t="shared" si="37"/>
        <v>1.4999999999999999E-2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0.05</v>
      </c>
      <c r="G139" s="14">
        <f t="shared" si="36"/>
        <v>3.7500000000000006E-2</v>
      </c>
      <c r="H139" s="14">
        <v>0.5</v>
      </c>
      <c r="I139" s="14">
        <f t="shared" si="37"/>
        <v>1.8750000000000003E-2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0.05</v>
      </c>
      <c r="G140" s="14">
        <f t="shared" si="36"/>
        <v>0.03</v>
      </c>
      <c r="H140" s="14">
        <v>3</v>
      </c>
      <c r="I140" s="14">
        <f t="shared" si="37"/>
        <v>0.09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6"/>
      <c r="C141" s="16"/>
      <c r="D141" s="16" t="s">
        <v>15</v>
      </c>
      <c r="E141" s="16"/>
      <c r="F141" s="16"/>
      <c r="G141" s="16">
        <f>SUM(G135:G140)</f>
        <v>0.21500000000000002</v>
      </c>
      <c r="H141" s="16"/>
      <c r="I141" s="16">
        <f>SUM(I135:I140)</f>
        <v>0.1825</v>
      </c>
      <c r="J141" s="16">
        <f>I141/G141</f>
        <v>0.84883720930232542</v>
      </c>
      <c r="K141" s="16">
        <v>1.5</v>
      </c>
      <c r="L141" s="16">
        <f>K141*I141</f>
        <v>0.27374999999999999</v>
      </c>
      <c r="M141" s="16">
        <f>G141*C135</f>
        <v>0.21500000000000002</v>
      </c>
      <c r="N141" s="16">
        <f>I141*C135</f>
        <v>0.1825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6" t="s">
        <v>16</v>
      </c>
      <c r="L143" s="16">
        <f t="shared" ref="L143:N143" si="39">SUM(L119:L142)</f>
        <v>0.65749999999999997</v>
      </c>
      <c r="M143" s="16">
        <f t="shared" si="39"/>
        <v>0.64500000000000002</v>
      </c>
      <c r="N143" s="16">
        <f t="shared" si="39"/>
        <v>0.56625000000000003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0.64500000000000002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0.215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0.18875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0.87790697674418605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0.99997845319634704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2.1546803652960911E-5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657.5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219.16666666666666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0.05</v>
      </c>
      <c r="G158" s="4">
        <f t="shared" ref="G158:G163" si="40">E158*F158</f>
        <v>3.7500000000000006E-2</v>
      </c>
      <c r="H158" s="4">
        <v>3</v>
      </c>
      <c r="I158" s="4">
        <f t="shared" ref="I158:I163" si="41">G158*H158</f>
        <v>0.11250000000000002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0.05</v>
      </c>
      <c r="G159" s="4">
        <f t="shared" si="40"/>
        <v>4.0000000000000008E-2</v>
      </c>
      <c r="H159" s="4">
        <v>0.5</v>
      </c>
      <c r="I159" s="4">
        <f t="shared" si="41"/>
        <v>2.0000000000000004E-2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0.05</v>
      </c>
      <c r="G160" s="4">
        <f t="shared" si="40"/>
        <v>4.0000000000000008E-2</v>
      </c>
      <c r="H160" s="4">
        <v>0.5</v>
      </c>
      <c r="I160" s="4">
        <f t="shared" si="41"/>
        <v>2.0000000000000004E-2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0.05</v>
      </c>
      <c r="G161" s="4">
        <f t="shared" si="40"/>
        <v>0.03</v>
      </c>
      <c r="H161" s="4">
        <v>3</v>
      </c>
      <c r="I161" s="4">
        <f t="shared" si="41"/>
        <v>0.09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0.05</v>
      </c>
      <c r="G162" s="4">
        <f t="shared" si="40"/>
        <v>3.7500000000000006E-2</v>
      </c>
      <c r="H162" s="4">
        <v>0.5</v>
      </c>
      <c r="I162" s="4">
        <f t="shared" si="41"/>
        <v>1.8750000000000003E-2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0.05</v>
      </c>
      <c r="G163" s="4">
        <f t="shared" si="40"/>
        <v>0.03</v>
      </c>
      <c r="H163" s="4">
        <v>0.5</v>
      </c>
      <c r="I163" s="4">
        <f t="shared" si="41"/>
        <v>1.4999999999999999E-2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6"/>
      <c r="C164" s="16"/>
      <c r="D164" s="16" t="s">
        <v>15</v>
      </c>
      <c r="E164" s="16"/>
      <c r="F164" s="16"/>
      <c r="G164" s="16">
        <f>SUM(G158:G163)</f>
        <v>0.21500000000000002</v>
      </c>
      <c r="H164" s="16"/>
      <c r="I164" s="16">
        <f>SUM(I158:I163)</f>
        <v>0.27625000000000005</v>
      </c>
      <c r="J164" s="16">
        <f>I164/G164</f>
        <v>1.2848837209302326</v>
      </c>
      <c r="K164" s="16">
        <v>1</v>
      </c>
      <c r="L164" s="16">
        <f>K164*I164</f>
        <v>0.27625000000000005</v>
      </c>
      <c r="M164" s="16">
        <f>G164*C158</f>
        <v>0.21500000000000002</v>
      </c>
      <c r="N164" s="16">
        <f>I164*C158</f>
        <v>0.27625000000000005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0.05</v>
      </c>
      <c r="G166" s="4">
        <f t="shared" ref="G166:G171" si="43">E166*F166</f>
        <v>3.7500000000000006E-2</v>
      </c>
      <c r="H166" s="4">
        <v>3</v>
      </c>
      <c r="I166" s="4">
        <f t="shared" ref="I166:I171" si="44">G166*H166</f>
        <v>0.11250000000000002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0.05</v>
      </c>
      <c r="G167" s="4">
        <f t="shared" si="43"/>
        <v>4.0000000000000008E-2</v>
      </c>
      <c r="H167" s="4">
        <v>3</v>
      </c>
      <c r="I167" s="4">
        <f t="shared" si="44"/>
        <v>0.12000000000000002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0.05</v>
      </c>
      <c r="G168" s="4">
        <f t="shared" si="43"/>
        <v>4.0000000000000008E-2</v>
      </c>
      <c r="H168" s="4">
        <v>0.5</v>
      </c>
      <c r="I168" s="4">
        <f t="shared" si="44"/>
        <v>2.0000000000000004E-2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0.05</v>
      </c>
      <c r="G169" s="4">
        <f t="shared" si="43"/>
        <v>0.03</v>
      </c>
      <c r="H169" s="4">
        <v>3</v>
      </c>
      <c r="I169" s="4">
        <f t="shared" si="44"/>
        <v>0.09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0.05</v>
      </c>
      <c r="G170" s="4">
        <f t="shared" si="43"/>
        <v>3.7500000000000006E-2</v>
      </c>
      <c r="H170" s="4">
        <v>3</v>
      </c>
      <c r="I170" s="4">
        <f t="shared" si="44"/>
        <v>0.11250000000000002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0.05</v>
      </c>
      <c r="G171" s="4">
        <f t="shared" si="43"/>
        <v>0.03</v>
      </c>
      <c r="H171" s="4">
        <v>0.5</v>
      </c>
      <c r="I171" s="4">
        <f t="shared" si="44"/>
        <v>1.4999999999999999E-2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6"/>
      <c r="C172" s="16"/>
      <c r="D172" s="16" t="s">
        <v>15</v>
      </c>
      <c r="E172" s="16"/>
      <c r="F172" s="16"/>
      <c r="G172" s="16">
        <f>SUM(G166:G171)</f>
        <v>0.21500000000000002</v>
      </c>
      <c r="H172" s="16"/>
      <c r="I172" s="16">
        <f>SUM(I166:I171)</f>
        <v>0.47000000000000008</v>
      </c>
      <c r="J172" s="16">
        <f>I172/G172</f>
        <v>2.1860465116279073</v>
      </c>
      <c r="K172" s="16">
        <v>1</v>
      </c>
      <c r="L172" s="16">
        <f>K172*I172</f>
        <v>0.47000000000000008</v>
      </c>
      <c r="M172" s="16">
        <f>G172*C166</f>
        <v>0.21500000000000002</v>
      </c>
      <c r="N172" s="16">
        <f>I172*C166</f>
        <v>0.47000000000000008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0.05</v>
      </c>
      <c r="G174" s="4">
        <f t="shared" ref="G174:G179" si="46">E174*F174</f>
        <v>3.7500000000000006E-2</v>
      </c>
      <c r="H174" s="4">
        <v>3</v>
      </c>
      <c r="I174" s="4">
        <f t="shared" ref="I174:I179" si="47">G174*H174</f>
        <v>0.11250000000000002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0.05</v>
      </c>
      <c r="G175" s="4">
        <f t="shared" si="46"/>
        <v>4.0000000000000008E-2</v>
      </c>
      <c r="H175" s="4">
        <v>3</v>
      </c>
      <c r="I175" s="4">
        <f t="shared" si="47"/>
        <v>0.12000000000000002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0.05</v>
      </c>
      <c r="G176" s="4">
        <f t="shared" si="46"/>
        <v>4.0000000000000008E-2</v>
      </c>
      <c r="H176" s="4">
        <v>3</v>
      </c>
      <c r="I176" s="4">
        <f t="shared" si="47"/>
        <v>0.12000000000000002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0.05</v>
      </c>
      <c r="G177" s="4">
        <f t="shared" si="46"/>
        <v>0.03</v>
      </c>
      <c r="H177" s="4">
        <v>3</v>
      </c>
      <c r="I177" s="4">
        <f t="shared" si="47"/>
        <v>0.09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0.05</v>
      </c>
      <c r="G178" s="4">
        <f t="shared" si="46"/>
        <v>3.7500000000000006E-2</v>
      </c>
      <c r="H178" s="4">
        <v>3</v>
      </c>
      <c r="I178" s="4">
        <f t="shared" si="47"/>
        <v>0.11250000000000002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0.05</v>
      </c>
      <c r="G179" s="4">
        <f t="shared" si="46"/>
        <v>0.03</v>
      </c>
      <c r="H179" s="4">
        <v>3</v>
      </c>
      <c r="I179" s="4">
        <f t="shared" si="47"/>
        <v>0.09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6"/>
      <c r="C180" s="16"/>
      <c r="D180" s="16" t="s">
        <v>15</v>
      </c>
      <c r="E180" s="16"/>
      <c r="F180" s="16"/>
      <c r="G180" s="16">
        <f>SUM(G174:G179)</f>
        <v>0.21500000000000002</v>
      </c>
      <c r="H180" s="16"/>
      <c r="I180" s="16">
        <f>SUM(I174:I179)</f>
        <v>0.64500000000000002</v>
      </c>
      <c r="J180" s="16">
        <f>I180/G180</f>
        <v>2.9999999999999996</v>
      </c>
      <c r="K180" s="16">
        <v>1.5</v>
      </c>
      <c r="L180" s="16">
        <f>K180*I180</f>
        <v>0.96750000000000003</v>
      </c>
      <c r="M180" s="16">
        <f>G180*C174</f>
        <v>0.21500000000000002</v>
      </c>
      <c r="N180" s="16">
        <f>I180*C174</f>
        <v>0.64500000000000002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6" t="s">
        <v>16</v>
      </c>
      <c r="L182" s="16">
        <f t="shared" ref="L182:N182" si="49">SUM(L158:L181)</f>
        <v>1.7137500000000001</v>
      </c>
      <c r="M182" s="16">
        <f t="shared" si="49"/>
        <v>0.64500000000000002</v>
      </c>
      <c r="N182" s="16">
        <f t="shared" si="49"/>
        <v>1.3912500000000001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0.64500000000000002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0.215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0.46375000000000005</v>
      </c>
      <c r="C187" s="9" t="s">
        <v>21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0.9999470605022831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5.2939497716897321E-5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1713.75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571.25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4"/>
  <sheetViews>
    <sheetView tabSelected="1" topLeftCell="A4" zoomScaleNormal="100" workbookViewId="0">
      <selection activeCell="J24" sqref="J24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78" t="s">
        <v>32</v>
      </c>
      <c r="C2" s="72" t="s">
        <v>33</v>
      </c>
      <c r="D2" s="68"/>
      <c r="E2" s="72" t="s">
        <v>34</v>
      </c>
      <c r="F2" s="68"/>
      <c r="G2" s="72" t="s">
        <v>35</v>
      </c>
      <c r="H2" s="68"/>
      <c r="I2" s="72" t="s">
        <v>36</v>
      </c>
      <c r="J2" s="68"/>
      <c r="K2" s="72" t="s">
        <v>37</v>
      </c>
      <c r="L2" s="68"/>
      <c r="M2" s="72" t="s">
        <v>38</v>
      </c>
      <c r="N2" s="68"/>
    </row>
    <row r="3" spans="2:14" ht="15.75" thickBot="1">
      <c r="B3" s="79"/>
      <c r="C3" s="19" t="s">
        <v>39</v>
      </c>
      <c r="D3" s="20" t="s">
        <v>40</v>
      </c>
      <c r="E3" s="19" t="s">
        <v>39</v>
      </c>
      <c r="F3" s="20" t="s">
        <v>40</v>
      </c>
      <c r="G3" s="19" t="s">
        <v>39</v>
      </c>
      <c r="H3" s="20" t="s">
        <v>40</v>
      </c>
      <c r="I3" s="19" t="s">
        <v>39</v>
      </c>
      <c r="J3" s="20" t="s">
        <v>40</v>
      </c>
      <c r="K3" s="19" t="s">
        <v>39</v>
      </c>
      <c r="L3" s="20" t="s">
        <v>40</v>
      </c>
      <c r="M3" s="19" t="s">
        <v>39</v>
      </c>
      <c r="N3" s="20" t="s">
        <v>40</v>
      </c>
    </row>
    <row r="4" spans="2:14" ht="15.75" thickBot="1">
      <c r="B4" s="21" t="s">
        <v>41</v>
      </c>
      <c r="C4" s="22">
        <v>571.25</v>
      </c>
      <c r="D4" s="23"/>
      <c r="E4" s="24">
        <v>2283.8000000000002</v>
      </c>
      <c r="F4" s="25"/>
      <c r="G4" s="22">
        <v>1533.8</v>
      </c>
      <c r="H4" s="23"/>
      <c r="I4" s="24">
        <v>696.25</v>
      </c>
      <c r="J4" s="25"/>
      <c r="K4" s="57">
        <f t="shared" ref="K4:K6" si="0">C4</f>
        <v>571.25</v>
      </c>
      <c r="L4" s="23"/>
      <c r="M4" s="24">
        <v>1652.5</v>
      </c>
      <c r="N4" s="25"/>
    </row>
    <row r="5" spans="2:14" ht="15.75" thickBot="1">
      <c r="B5" s="21" t="s">
        <v>42</v>
      </c>
      <c r="C5" s="22">
        <v>483.75</v>
      </c>
      <c r="D5" s="23"/>
      <c r="E5" s="24">
        <v>1935</v>
      </c>
      <c r="F5" s="25"/>
      <c r="G5" s="22">
        <v>1290</v>
      </c>
      <c r="H5" s="23"/>
      <c r="I5" s="24">
        <v>591.25</v>
      </c>
      <c r="J5" s="25"/>
      <c r="K5" s="58">
        <f t="shared" si="0"/>
        <v>483.75</v>
      </c>
      <c r="L5" s="23"/>
      <c r="M5" s="24">
        <v>1422.5</v>
      </c>
      <c r="N5" s="25"/>
    </row>
    <row r="6" spans="2:14" ht="15.75" thickBot="1">
      <c r="B6" s="21" t="s">
        <v>43</v>
      </c>
      <c r="C6" s="22">
        <v>543.125</v>
      </c>
      <c r="D6" s="23"/>
      <c r="E6" s="24">
        <v>2257.5</v>
      </c>
      <c r="F6" s="25"/>
      <c r="G6" s="22">
        <v>1571.25</v>
      </c>
      <c r="H6" s="23"/>
      <c r="I6" s="24">
        <v>657.5</v>
      </c>
      <c r="J6" s="25"/>
      <c r="K6" s="56">
        <f t="shared" si="0"/>
        <v>543.125</v>
      </c>
      <c r="L6" s="23"/>
      <c r="M6" s="24">
        <v>1713.75</v>
      </c>
      <c r="N6" s="25"/>
    </row>
    <row r="7" spans="2:14" ht="15.75" thickBot="1">
      <c r="B7" s="26" t="s">
        <v>44</v>
      </c>
      <c r="C7" s="27">
        <f>SUM(C4:C6)</f>
        <v>1598.125</v>
      </c>
      <c r="D7" s="27"/>
      <c r="E7" s="27">
        <f>SUM(E4:E6)</f>
        <v>6476.3</v>
      </c>
      <c r="F7" s="27"/>
      <c r="G7" s="27">
        <f>SUM(G4:G6)</f>
        <v>4395.05</v>
      </c>
      <c r="H7" s="27"/>
      <c r="I7" s="27">
        <f>SUM(I4:I6)</f>
        <v>1945</v>
      </c>
      <c r="J7" s="27"/>
      <c r="K7" s="27">
        <f>SUM(K4:K6)</f>
        <v>1598.125</v>
      </c>
      <c r="L7" s="27"/>
      <c r="M7" s="27">
        <f>SUM(M4:M6)</f>
        <v>4788.75</v>
      </c>
      <c r="N7" s="27"/>
    </row>
    <row r="8" spans="2:14" ht="6" customHeight="1">
      <c r="B8" s="73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5"/>
    </row>
    <row r="9" spans="2:14">
      <c r="B9" s="28" t="s">
        <v>45</v>
      </c>
      <c r="C9" s="76">
        <f>C7/1000</f>
        <v>1.598125</v>
      </c>
      <c r="D9" s="77"/>
      <c r="E9" s="76">
        <f>E7/1000</f>
        <v>6.4763000000000002</v>
      </c>
      <c r="F9" s="77"/>
      <c r="G9" s="76">
        <f>G7/1000</f>
        <v>4.3950500000000003</v>
      </c>
      <c r="H9" s="77"/>
      <c r="I9" s="76">
        <f>I7/1000</f>
        <v>1.9450000000000001</v>
      </c>
      <c r="J9" s="77"/>
      <c r="K9" s="76">
        <f>K7/1000</f>
        <v>1.598125</v>
      </c>
      <c r="L9" s="77"/>
      <c r="M9" s="76">
        <f>M7/1000</f>
        <v>4.7887500000000003</v>
      </c>
      <c r="N9" s="77"/>
    </row>
    <row r="10" spans="2:14">
      <c r="B10" s="29" t="s">
        <v>46</v>
      </c>
      <c r="C10" s="67">
        <f>D16</f>
        <v>1.5965</v>
      </c>
      <c r="D10" s="68"/>
      <c r="E10" s="67">
        <f>J16</f>
        <v>6.4625000000000004</v>
      </c>
      <c r="F10" s="68"/>
      <c r="G10" s="71">
        <f>E20</f>
        <v>4.3898999999999999</v>
      </c>
      <c r="H10" s="68"/>
      <c r="I10" s="67">
        <f>L20</f>
        <v>1.9448000000000001</v>
      </c>
      <c r="J10" s="68"/>
      <c r="K10" s="67">
        <f>E24</f>
        <v>1.5926</v>
      </c>
      <c r="L10" s="68"/>
      <c r="M10" s="67">
        <f>K24</f>
        <v>4.7878999999999996</v>
      </c>
      <c r="N10" s="68"/>
    </row>
    <row r="11" spans="2:14" ht="15.75" customHeight="1">
      <c r="B11" s="29" t="s">
        <v>47</v>
      </c>
      <c r="C11" s="69">
        <f>((C9-C10)/C9)*100</f>
        <v>0.10168165819319436</v>
      </c>
      <c r="D11" s="70"/>
      <c r="E11" s="69">
        <f>((E9-E10)/E9)*100</f>
        <v>0.21308463165696173</v>
      </c>
      <c r="F11" s="70"/>
      <c r="G11" s="69">
        <f>((G9-G10)/G9)*100</f>
        <v>0.11717727898432173</v>
      </c>
      <c r="H11" s="70"/>
      <c r="I11" s="69">
        <f>((I9-I10)/I9)*100</f>
        <v>1.0282776349613262E-2</v>
      </c>
      <c r="J11" s="70"/>
      <c r="K11" s="69">
        <f>((K9-K10)/K9)*100</f>
        <v>0.3457176378568636</v>
      </c>
      <c r="L11" s="70"/>
      <c r="M11" s="69">
        <f>((M9-M10)/M9)*100</f>
        <v>1.7749934742901246E-2</v>
      </c>
      <c r="N11" s="70"/>
    </row>
    <row r="13" spans="2:14" ht="15" customHeight="1" thickBot="1"/>
    <row r="14" spans="2:14" ht="15" customHeight="1" thickBot="1">
      <c r="C14" s="61" t="s">
        <v>0</v>
      </c>
      <c r="D14" s="62"/>
      <c r="E14" s="62"/>
      <c r="F14" s="62"/>
      <c r="G14" s="63"/>
      <c r="H14" s="44"/>
      <c r="I14" s="61" t="s">
        <v>27</v>
      </c>
      <c r="J14" s="62"/>
      <c r="K14" s="62"/>
      <c r="L14" s="62"/>
      <c r="M14" s="63"/>
    </row>
    <row r="15" spans="2:14" ht="15" customHeight="1" thickBot="1">
      <c r="C15" s="30" t="s">
        <v>48</v>
      </c>
      <c r="D15" s="31">
        <v>0.03</v>
      </c>
      <c r="E15" s="32">
        <v>0.01</v>
      </c>
      <c r="F15" s="32">
        <v>0.05</v>
      </c>
      <c r="G15" s="33">
        <v>1E-3</v>
      </c>
      <c r="H15" s="45"/>
      <c r="I15" s="30" t="s">
        <v>48</v>
      </c>
      <c r="J15" s="31">
        <v>0.03</v>
      </c>
      <c r="K15" s="32">
        <v>0.01</v>
      </c>
      <c r="L15" s="32">
        <v>0.05</v>
      </c>
      <c r="M15" s="33">
        <v>1E-3</v>
      </c>
    </row>
    <row r="16" spans="2:14" ht="15.75" customHeight="1" thickBot="1">
      <c r="C16" s="34">
        <v>184000</v>
      </c>
      <c r="D16" s="37">
        <v>1.5965</v>
      </c>
      <c r="E16" s="35">
        <v>1.6015999999999999</v>
      </c>
      <c r="F16" s="35">
        <v>1.5987</v>
      </c>
      <c r="G16" s="35">
        <v>1.5991</v>
      </c>
      <c r="H16" s="45"/>
      <c r="I16" s="34">
        <v>945000</v>
      </c>
      <c r="J16" s="37">
        <v>6.4625000000000004</v>
      </c>
      <c r="K16" s="35">
        <v>6.4859</v>
      </c>
      <c r="L16" s="35">
        <v>6.5155000000000003</v>
      </c>
      <c r="M16" s="35">
        <v>6.4789000000000003</v>
      </c>
    </row>
    <row r="17" spans="3:13" ht="15.75" customHeight="1" thickBot="1">
      <c r="C17" s="64"/>
      <c r="D17" s="65"/>
      <c r="E17" s="65"/>
      <c r="F17" s="65"/>
      <c r="G17" s="66"/>
      <c r="H17" s="45"/>
      <c r="I17" s="64"/>
      <c r="J17" s="65"/>
      <c r="K17" s="65"/>
      <c r="L17" s="65"/>
      <c r="M17" s="66"/>
    </row>
    <row r="18" spans="3:13" ht="15.75" customHeight="1" thickBot="1">
      <c r="C18" s="61" t="s">
        <v>28</v>
      </c>
      <c r="D18" s="62"/>
      <c r="E18" s="62"/>
      <c r="F18" s="62"/>
      <c r="G18" s="63"/>
      <c r="H18" s="45"/>
      <c r="I18" s="61" t="s">
        <v>29</v>
      </c>
      <c r="J18" s="62"/>
      <c r="K18" s="62"/>
      <c r="L18" s="62"/>
      <c r="M18" s="63"/>
    </row>
    <row r="19" spans="3:13" ht="15.75" customHeight="1" thickBot="1">
      <c r="C19" s="30" t="s">
        <v>48</v>
      </c>
      <c r="D19" s="31">
        <v>0.03</v>
      </c>
      <c r="E19" s="38">
        <v>0.01</v>
      </c>
      <c r="F19" s="38">
        <v>0.05</v>
      </c>
      <c r="G19" s="33">
        <v>1E-3</v>
      </c>
      <c r="H19" s="45"/>
      <c r="I19" s="30" t="s">
        <v>48</v>
      </c>
      <c r="J19" s="31">
        <v>0.03</v>
      </c>
      <c r="K19" s="32">
        <v>0.01</v>
      </c>
      <c r="L19" s="32">
        <v>0.05</v>
      </c>
      <c r="M19" s="32">
        <v>1E-3</v>
      </c>
    </row>
    <row r="20" spans="3:13" ht="15.75" customHeight="1" thickBot="1">
      <c r="C20" s="34">
        <v>185000</v>
      </c>
      <c r="D20" s="80">
        <v>4.3882000000000003</v>
      </c>
      <c r="E20" s="54">
        <v>4.3898999999999999</v>
      </c>
      <c r="F20" s="39">
        <v>4.4108000000000001</v>
      </c>
      <c r="G20" s="53">
        <v>4.4017999999999997</v>
      </c>
      <c r="H20" s="45"/>
      <c r="I20" s="34">
        <v>47500</v>
      </c>
      <c r="J20" s="39">
        <v>1.9491000000000001</v>
      </c>
      <c r="K20" s="43">
        <v>1.9440999999999999</v>
      </c>
      <c r="L20" s="54">
        <v>1.9448000000000001</v>
      </c>
      <c r="M20" s="55">
        <v>1.9467000000000001</v>
      </c>
    </row>
    <row r="21" spans="3:13" ht="15.75" customHeight="1" thickBot="1">
      <c r="C21" s="40"/>
      <c r="D21" s="41"/>
      <c r="E21" s="41"/>
      <c r="F21" s="41"/>
      <c r="G21" s="42"/>
      <c r="H21" s="45"/>
      <c r="I21" s="40"/>
      <c r="J21" s="41"/>
      <c r="K21" s="41"/>
      <c r="L21" s="41"/>
      <c r="M21" s="42"/>
    </row>
    <row r="22" spans="3:13" ht="15.75" customHeight="1" thickBot="1">
      <c r="C22" s="61" t="s">
        <v>31</v>
      </c>
      <c r="D22" s="62"/>
      <c r="E22" s="62"/>
      <c r="F22" s="62"/>
      <c r="G22" s="63"/>
      <c r="H22" s="45"/>
      <c r="I22" s="61" t="s">
        <v>30</v>
      </c>
      <c r="J22" s="62"/>
      <c r="K22" s="62"/>
      <c r="L22" s="62"/>
      <c r="M22" s="63"/>
    </row>
    <row r="23" spans="3:13" ht="15.75" customHeight="1" thickBot="1">
      <c r="C23" s="30" t="s">
        <v>48</v>
      </c>
      <c r="D23" s="31">
        <v>0.03</v>
      </c>
      <c r="E23" s="32">
        <v>0.01</v>
      </c>
      <c r="F23" s="32">
        <v>0.05</v>
      </c>
      <c r="G23" s="33">
        <v>1E-3</v>
      </c>
      <c r="H23" s="45"/>
      <c r="I23" s="30" t="s">
        <v>48</v>
      </c>
      <c r="J23" s="31">
        <v>0.03</v>
      </c>
      <c r="K23" s="32">
        <v>0.01</v>
      </c>
      <c r="L23" s="32">
        <v>0.05</v>
      </c>
      <c r="M23" s="33">
        <v>1E-3</v>
      </c>
    </row>
    <row r="24" spans="3:13" ht="15.75" customHeight="1" thickBot="1">
      <c r="C24" s="36">
        <v>32500</v>
      </c>
      <c r="D24" s="35">
        <v>1.6001000000000001</v>
      </c>
      <c r="E24" s="37">
        <v>1.5926</v>
      </c>
      <c r="F24" s="35">
        <v>1.5995999999999999</v>
      </c>
      <c r="G24" s="35">
        <v>1.5999000000000001</v>
      </c>
      <c r="H24" s="46"/>
      <c r="I24" s="36">
        <v>1140000</v>
      </c>
      <c r="J24" s="35">
        <v>4.7693000000000003</v>
      </c>
      <c r="K24" s="37">
        <v>4.7878999999999996</v>
      </c>
      <c r="L24" s="35">
        <v>4.8357000000000001</v>
      </c>
      <c r="M24" s="35">
        <v>4.8003</v>
      </c>
    </row>
    <row r="25" spans="3:13" ht="15.75" customHeight="1"/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4">
    <mergeCell ref="K2:L2"/>
    <mergeCell ref="M2:N2"/>
    <mergeCell ref="B8:N8"/>
    <mergeCell ref="C9:D9"/>
    <mergeCell ref="E9:F9"/>
    <mergeCell ref="G9:H9"/>
    <mergeCell ref="I9:J9"/>
    <mergeCell ref="K9:L9"/>
    <mergeCell ref="M9:N9"/>
    <mergeCell ref="B2:B3"/>
    <mergeCell ref="C2:D2"/>
    <mergeCell ref="E2:F2"/>
    <mergeCell ref="G2:H2"/>
    <mergeCell ref="I2:J2"/>
    <mergeCell ref="M10:N10"/>
    <mergeCell ref="C11:D11"/>
    <mergeCell ref="M11:N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I22:M22"/>
    <mergeCell ref="C17:G17"/>
    <mergeCell ref="C18:G18"/>
    <mergeCell ref="I14:M14"/>
    <mergeCell ref="I17:M17"/>
    <mergeCell ref="I18:M18"/>
    <mergeCell ref="C22:G22"/>
    <mergeCell ref="C14:G14"/>
  </mergeCells>
  <conditionalFormatting sqref="C1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F2_(8-10)</vt:lpstr>
      <vt:lpstr>F5_(26-28)</vt:lpstr>
      <vt:lpstr>F6_(29-31)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2020-04-13T16:19:01Z</dcterms:modified>
</cp:coreProperties>
</file>