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075\Residential\"/>
    </mc:Choice>
  </mc:AlternateContent>
  <bookViews>
    <workbookView xWindow="0" yWindow="0" windowWidth="15345" windowHeight="4545" activeTab="6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Deviatio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hucNnwKhDWEJInhmypAB1EzXzEAA=="/>
    </ext>
  </extLst>
</workbook>
</file>

<file path=xl/calcChain.xml><?xml version="1.0" encoding="utf-8"?>
<calcChain xmlns="http://schemas.openxmlformats.org/spreadsheetml/2006/main">
  <c r="J4" i="7" l="1"/>
  <c r="H4" i="7"/>
  <c r="E4" i="7"/>
  <c r="I23" i="6" l="1"/>
  <c r="I22" i="6"/>
  <c r="I21" i="6"/>
  <c r="I20" i="6"/>
  <c r="I19" i="6"/>
  <c r="I17" i="6"/>
  <c r="I16" i="6"/>
  <c r="I15" i="6"/>
  <c r="I14" i="6"/>
  <c r="I13" i="6"/>
  <c r="I11" i="6"/>
  <c r="I10" i="6"/>
  <c r="I9" i="6"/>
  <c r="I8" i="6"/>
  <c r="I6" i="6"/>
  <c r="I5" i="6"/>
  <c r="I4" i="6"/>
  <c r="I3" i="6"/>
  <c r="I23" i="4"/>
  <c r="I22" i="4"/>
  <c r="I21" i="4"/>
  <c r="I20" i="4"/>
  <c r="I19" i="4"/>
  <c r="I17" i="4"/>
  <c r="I16" i="4"/>
  <c r="I15" i="4"/>
  <c r="I14" i="4"/>
  <c r="I13" i="4"/>
  <c r="I11" i="4"/>
  <c r="I10" i="4"/>
  <c r="I9" i="4"/>
  <c r="I8" i="4"/>
  <c r="I6" i="4"/>
  <c r="I5" i="4"/>
  <c r="I4" i="4"/>
  <c r="I3" i="4"/>
  <c r="I23" i="3"/>
  <c r="I22" i="3"/>
  <c r="I19" i="3"/>
  <c r="I17" i="3"/>
  <c r="I16" i="3"/>
  <c r="I15" i="3"/>
  <c r="I14" i="3"/>
  <c r="I11" i="3"/>
  <c r="I9" i="3"/>
  <c r="I6" i="3"/>
  <c r="I4" i="3"/>
  <c r="I23" i="5" l="1"/>
  <c r="B23" i="5"/>
  <c r="G23" i="5" s="1"/>
  <c r="J23" i="5" s="1"/>
  <c r="I22" i="5"/>
  <c r="G22" i="5"/>
  <c r="G21" i="5"/>
  <c r="J21" i="5" s="1"/>
  <c r="G20" i="5"/>
  <c r="J20" i="5" s="1"/>
  <c r="I19" i="5"/>
  <c r="B19" i="5"/>
  <c r="G19" i="5" s="1"/>
  <c r="G18" i="5"/>
  <c r="J18" i="5" s="1"/>
  <c r="I17" i="5"/>
  <c r="I16" i="5"/>
  <c r="B16" i="5"/>
  <c r="G16" i="5" s="1"/>
  <c r="I15" i="5"/>
  <c r="B15" i="5"/>
  <c r="G15" i="5" s="1"/>
  <c r="I14" i="5"/>
  <c r="B14" i="5"/>
  <c r="B17" i="5" s="1"/>
  <c r="G17" i="5" s="1"/>
  <c r="J17" i="5" s="1"/>
  <c r="G13" i="5"/>
  <c r="J13" i="5" s="1"/>
  <c r="G12" i="5"/>
  <c r="J12" i="5" s="1"/>
  <c r="I11" i="5"/>
  <c r="G11" i="5"/>
  <c r="G10" i="5"/>
  <c r="J10" i="5" s="1"/>
  <c r="I9" i="5"/>
  <c r="B9" i="5"/>
  <c r="G9" i="5" s="1"/>
  <c r="J9" i="5" s="1"/>
  <c r="G8" i="5"/>
  <c r="J8" i="5" s="1"/>
  <c r="G7" i="5"/>
  <c r="J7" i="5" s="1"/>
  <c r="I6" i="5"/>
  <c r="G6" i="5"/>
  <c r="J6" i="5" s="1"/>
  <c r="G5" i="5"/>
  <c r="J5" i="5" s="1"/>
  <c r="I4" i="5"/>
  <c r="B4" i="5"/>
  <c r="G4" i="5" s="1"/>
  <c r="G3" i="5"/>
  <c r="J3" i="5" s="1"/>
  <c r="G2" i="5"/>
  <c r="J2" i="5" s="1"/>
  <c r="J16" i="5" l="1"/>
  <c r="J19" i="5"/>
  <c r="J22" i="5"/>
  <c r="J4" i="5"/>
  <c r="J11" i="5"/>
  <c r="J15" i="5"/>
  <c r="G14" i="5"/>
  <c r="J14" i="5" s="1"/>
  <c r="F4" i="7"/>
  <c r="G4" i="7"/>
  <c r="G5" i="7" s="1"/>
  <c r="B17" i="3" l="1"/>
  <c r="H25" i="5"/>
  <c r="J25" i="5" l="1"/>
  <c r="I4" i="7" l="1"/>
  <c r="B23" i="4" l="1"/>
  <c r="I23" i="2"/>
  <c r="I22" i="2"/>
  <c r="I21" i="2"/>
  <c r="I20" i="2"/>
  <c r="I19" i="2"/>
  <c r="I17" i="2"/>
  <c r="I16" i="2"/>
  <c r="I15" i="2"/>
  <c r="I14" i="2"/>
  <c r="I13" i="2"/>
  <c r="I11" i="2"/>
  <c r="I10" i="2"/>
  <c r="I9" i="2"/>
  <c r="I8" i="2"/>
  <c r="I6" i="2"/>
  <c r="I5" i="2"/>
  <c r="I4" i="2"/>
  <c r="I3" i="2"/>
  <c r="I23" i="1"/>
  <c r="I22" i="1"/>
  <c r="I19" i="1"/>
  <c r="I17" i="1"/>
  <c r="I16" i="1"/>
  <c r="I15" i="1"/>
  <c r="I14" i="1"/>
  <c r="I11" i="1"/>
  <c r="I9" i="1"/>
  <c r="I6" i="1"/>
  <c r="I4" i="1"/>
  <c r="B21" i="6" l="1"/>
  <c r="B16" i="6"/>
  <c r="B14" i="6"/>
  <c r="B10" i="6"/>
  <c r="B6" i="6"/>
  <c r="B21" i="4"/>
  <c r="B19" i="4"/>
  <c r="B17" i="4"/>
  <c r="B16" i="4"/>
  <c r="B15" i="4"/>
  <c r="B14" i="4"/>
  <c r="B10" i="4"/>
  <c r="B6" i="4"/>
  <c r="B4" i="4"/>
  <c r="B23" i="3"/>
  <c r="B22" i="3"/>
  <c r="B19" i="3"/>
  <c r="B16" i="3"/>
  <c r="B15" i="3"/>
  <c r="B14" i="3"/>
  <c r="B11" i="3"/>
  <c r="B9" i="3"/>
  <c r="B4" i="3"/>
  <c r="B23" i="2"/>
  <c r="B22" i="2"/>
  <c r="B21" i="2"/>
  <c r="B20" i="2"/>
  <c r="B19" i="2"/>
  <c r="B17" i="2"/>
  <c r="B16" i="2"/>
  <c r="B15" i="2"/>
  <c r="B14" i="2"/>
  <c r="B13" i="2"/>
  <c r="B11" i="2"/>
  <c r="B10" i="2"/>
  <c r="B9" i="2"/>
  <c r="B8" i="2"/>
  <c r="B6" i="2"/>
  <c r="B5" i="2"/>
  <c r="B4" i="2"/>
  <c r="B3" i="2"/>
  <c r="B23" i="1"/>
  <c r="B19" i="1"/>
  <c r="B16" i="1"/>
  <c r="B15" i="1"/>
  <c r="B14" i="1"/>
  <c r="B17" i="1" s="1"/>
  <c r="B9" i="1"/>
  <c r="B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J15" i="1" l="1"/>
  <c r="J3" i="1" l="1"/>
  <c r="J4" i="1"/>
  <c r="J5" i="1"/>
  <c r="J6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2" i="1"/>
  <c r="J23" i="1"/>
  <c r="J2" i="1"/>
  <c r="J25" i="1" l="1"/>
  <c r="I3" i="7"/>
  <c r="G11" i="2" l="1"/>
  <c r="G7" i="2"/>
  <c r="F5" i="7" l="1"/>
  <c r="H5" i="7"/>
  <c r="I5" i="7"/>
  <c r="J5" i="7"/>
  <c r="E5" i="7"/>
  <c r="H25" i="6" l="1"/>
  <c r="G23" i="6"/>
  <c r="J23" i="6" s="1"/>
  <c r="G22" i="6"/>
  <c r="J22" i="6" s="1"/>
  <c r="G21" i="6"/>
  <c r="J21" i="6" s="1"/>
  <c r="G20" i="6"/>
  <c r="J20" i="6" s="1"/>
  <c r="G19" i="6"/>
  <c r="J19" i="6" s="1"/>
  <c r="G18" i="6"/>
  <c r="J18" i="6" s="1"/>
  <c r="G17" i="6"/>
  <c r="J17" i="6" s="1"/>
  <c r="G16" i="6"/>
  <c r="J16" i="6" s="1"/>
  <c r="G15" i="6"/>
  <c r="J15" i="6" s="1"/>
  <c r="G14" i="6"/>
  <c r="J14" i="6" s="1"/>
  <c r="G13" i="6"/>
  <c r="J13" i="6" s="1"/>
  <c r="G12" i="6"/>
  <c r="J12" i="6" s="1"/>
  <c r="G11" i="6"/>
  <c r="J11" i="6" s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H25" i="4"/>
  <c r="G23" i="4"/>
  <c r="J23" i="4" s="1"/>
  <c r="G22" i="4"/>
  <c r="J22" i="4" s="1"/>
  <c r="G21" i="4"/>
  <c r="J21" i="4" s="1"/>
  <c r="G20" i="4"/>
  <c r="J20" i="4" s="1"/>
  <c r="G19" i="4"/>
  <c r="J19" i="4" s="1"/>
  <c r="G18" i="4"/>
  <c r="J18" i="4" s="1"/>
  <c r="G17" i="4"/>
  <c r="J17" i="4" s="1"/>
  <c r="G16" i="4"/>
  <c r="J16" i="4" s="1"/>
  <c r="G15" i="4"/>
  <c r="J15" i="4" s="1"/>
  <c r="G14" i="4"/>
  <c r="J14" i="4" s="1"/>
  <c r="G13" i="4"/>
  <c r="J13" i="4" s="1"/>
  <c r="G12" i="4"/>
  <c r="J12" i="4" s="1"/>
  <c r="G11" i="4"/>
  <c r="J11" i="4" s="1"/>
  <c r="G10" i="4"/>
  <c r="J10" i="4" s="1"/>
  <c r="G9" i="4"/>
  <c r="J9" i="4" s="1"/>
  <c r="G8" i="4"/>
  <c r="J8" i="4" s="1"/>
  <c r="G7" i="4"/>
  <c r="J7" i="4" s="1"/>
  <c r="G6" i="4"/>
  <c r="J6" i="4" s="1"/>
  <c r="G5" i="4"/>
  <c r="J5" i="4" s="1"/>
  <c r="G4" i="4"/>
  <c r="J4" i="4" s="1"/>
  <c r="G3" i="4"/>
  <c r="J3" i="4" s="1"/>
  <c r="G2" i="4"/>
  <c r="J2" i="4" s="1"/>
  <c r="H25" i="3"/>
  <c r="G23" i="3"/>
  <c r="J23" i="3" s="1"/>
  <c r="G22" i="3"/>
  <c r="J22" i="3" s="1"/>
  <c r="G21" i="3"/>
  <c r="J21" i="3" s="1"/>
  <c r="G20" i="3"/>
  <c r="J20" i="3" s="1"/>
  <c r="G19" i="3"/>
  <c r="J19" i="3" s="1"/>
  <c r="G18" i="3"/>
  <c r="J18" i="3" s="1"/>
  <c r="G17" i="3"/>
  <c r="J17" i="3" s="1"/>
  <c r="G16" i="3"/>
  <c r="J16" i="3" s="1"/>
  <c r="G15" i="3"/>
  <c r="J15" i="3" s="1"/>
  <c r="G14" i="3"/>
  <c r="J14" i="3" s="1"/>
  <c r="G13" i="3"/>
  <c r="J13" i="3" s="1"/>
  <c r="G12" i="3"/>
  <c r="J12" i="3" s="1"/>
  <c r="G11" i="3"/>
  <c r="J11" i="3" s="1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2" i="3"/>
  <c r="J2" i="3" s="1"/>
  <c r="H25" i="2"/>
  <c r="G23" i="2"/>
  <c r="J23" i="2" s="1"/>
  <c r="G22" i="2"/>
  <c r="J22" i="2" s="1"/>
  <c r="G21" i="2"/>
  <c r="J21" i="2" s="1"/>
  <c r="G20" i="2"/>
  <c r="J20" i="2" s="1"/>
  <c r="G19" i="2"/>
  <c r="J19" i="2" s="1"/>
  <c r="G18" i="2"/>
  <c r="J18" i="2" s="1"/>
  <c r="G17" i="2"/>
  <c r="J17" i="2" s="1"/>
  <c r="G16" i="2"/>
  <c r="J16" i="2" s="1"/>
  <c r="G15" i="2"/>
  <c r="J15" i="2" s="1"/>
  <c r="G14" i="2"/>
  <c r="J14" i="2" s="1"/>
  <c r="G13" i="2"/>
  <c r="J13" i="2" s="1"/>
  <c r="G12" i="2"/>
  <c r="J12" i="2" s="1"/>
  <c r="J11" i="2"/>
  <c r="G10" i="2"/>
  <c r="J10" i="2" s="1"/>
  <c r="G9" i="2"/>
  <c r="J9" i="2" s="1"/>
  <c r="J7" i="2"/>
  <c r="G6" i="2"/>
  <c r="J6" i="2" s="1"/>
  <c r="G5" i="2"/>
  <c r="J5" i="2" s="1"/>
  <c r="G4" i="2"/>
  <c r="J4" i="2" s="1"/>
  <c r="G3" i="2"/>
  <c r="J3" i="2" s="1"/>
  <c r="G2" i="2"/>
  <c r="J2" i="2" s="1"/>
  <c r="H25" i="1"/>
  <c r="J25" i="6" l="1"/>
  <c r="J25" i="3"/>
  <c r="J25" i="4"/>
  <c r="G8" i="2"/>
  <c r="J8" i="2" s="1"/>
  <c r="J25" i="2" s="1"/>
</calcChain>
</file>

<file path=xl/sharedStrings.xml><?xml version="1.0" encoding="utf-8"?>
<sst xmlns="http://schemas.openxmlformats.org/spreadsheetml/2006/main" count="220" uniqueCount="29">
  <si>
    <t>Customer Type</t>
  </si>
  <si>
    <t>Overall Repair time</t>
  </si>
  <si>
    <t>Time Duration1 (Sec)</t>
  </si>
  <si>
    <t>Time Duration2</t>
  </si>
  <si>
    <t>Load Level Int. Cost Rate 1</t>
  </si>
  <si>
    <t xml:space="preserve">Load Level Int. Cost Rate 2 </t>
  </si>
  <si>
    <t>COST(EP) [$/kW]</t>
  </si>
  <si>
    <t>Average Load</t>
  </si>
  <si>
    <t>Total (L*Fr)</t>
  </si>
  <si>
    <t>ECOST (k$/yr)</t>
  </si>
  <si>
    <t>Re</t>
  </si>
  <si>
    <t>Total</t>
  </si>
  <si>
    <t>Deviation</t>
  </si>
  <si>
    <t>Case A</t>
  </si>
  <si>
    <t>Case B</t>
  </si>
  <si>
    <t>Case C</t>
  </si>
  <si>
    <t>Case D</t>
  </si>
  <si>
    <t>Case E</t>
  </si>
  <si>
    <t>Case F</t>
  </si>
  <si>
    <t>ECOST_Analytic</t>
  </si>
  <si>
    <t>ECOST_Code</t>
  </si>
  <si>
    <t>ECOST</t>
  </si>
  <si>
    <t>CASE B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</si>
  <si>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</si>
  <si>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CASE C</t>
  </si>
  <si>
    <t>CASE D</t>
  </si>
  <si>
    <t>CASE E</t>
  </si>
  <si>
    <t>CASE F</t>
  </si>
  <si>
    <t>CASE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</si>
</sst>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color rgb="FF000000"/>
      <name val="Calibri"/>
      <family val="2"/>
      <scheme val="major"/>
    </font>
    <font>
      <b/>
      <sz val="9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7CAAC"/>
        <bgColor rgb="FFF7CAAC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6" borderId="2" xfId="0" applyFont="1" applyFill="1" applyBorder="1"/>
    <xf numFmtId="0" fontId="4" fillId="9" borderId="3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0" borderId="3" xfId="0" applyFont="1" applyBorder="1" applyAlignment="1"/>
    <xf numFmtId="0" fontId="6" fillId="0" borderId="1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7" borderId="3" xfId="0" applyFont="1" applyFill="1" applyBorder="1" applyAlignment="1">
      <alignment horizontal="center" vertical="center"/>
    </xf>
    <xf numFmtId="0" fontId="0" fillId="13" borderId="8" xfId="0" applyFont="1" applyFill="1" applyBorder="1" applyAlignment="1"/>
    <xf numFmtId="0" fontId="0" fillId="13" borderId="5" xfId="0" applyFont="1" applyFill="1" applyBorder="1" applyAlignment="1"/>
    <xf numFmtId="0" fontId="0" fillId="13" borderId="9" xfId="0" applyFont="1" applyFill="1" applyBorder="1" applyAlignment="1"/>
    <xf numFmtId="0" fontId="6" fillId="0" borderId="13" xfId="0" applyFont="1" applyBorder="1" applyAlignment="1">
      <alignment horizontal="center"/>
    </xf>
    <xf numFmtId="0" fontId="4" fillId="9" borderId="5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0" fillId="14" borderId="13" xfId="0" applyFont="1" applyFill="1" applyBorder="1" applyAlignment="1"/>
    <xf numFmtId="0" fontId="0" fillId="14" borderId="6" xfId="0" applyFont="1" applyFill="1" applyBorder="1" applyAlignment="1"/>
    <xf numFmtId="0" fontId="0" fillId="14" borderId="7" xfId="0" applyFont="1" applyFill="1" applyBorder="1" applyAlignment="1"/>
    <xf numFmtId="0" fontId="4" fillId="7" borderId="2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/>
    </xf>
    <xf numFmtId="0" fontId="0" fillId="13" borderId="8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4"/>
  <sheetViews>
    <sheetView topLeftCell="A17" workbookViewId="0">
      <selection activeCell="A24" sqref="A24:XFD24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2" t="s">
        <v>10</v>
      </c>
      <c r="B2" s="4">
        <v>3.0147928990000001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1.4639216485158621E-3</v>
      </c>
      <c r="H2" s="4">
        <v>0.54500000000000004</v>
      </c>
      <c r="I2" s="4">
        <v>0.42249999999999999</v>
      </c>
      <c r="J2" s="4">
        <f>G2*H2*I2</f>
        <v>3.3708625859138372E-4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2" t="s">
        <v>10</v>
      </c>
      <c r="B3" s="4">
        <v>3.0144092219999998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23" si="0">(((B3-C3)*(F3-E3))/(D3-C3))+E3</f>
        <v>1.4638020471337931E-3</v>
      </c>
      <c r="H3" s="4">
        <v>0.54500000000000004</v>
      </c>
      <c r="I3" s="4">
        <v>0.43375000000000002</v>
      </c>
      <c r="J3" s="4">
        <f t="shared" ref="J3:J23" si="1">G3*H3*I3</f>
        <v>3.4603365517963416E-4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2" t="s">
        <v>10</v>
      </c>
      <c r="B4" s="4">
        <f>B2</f>
        <v>3.0147928990000001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1.4639216485158621E-3</v>
      </c>
      <c r="H4" s="4">
        <v>0.54500000000000004</v>
      </c>
      <c r="I4" s="4">
        <f>I2</f>
        <v>0.42249999999999999</v>
      </c>
      <c r="J4" s="4">
        <f t="shared" si="1"/>
        <v>3.3708625859138372E-4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2" t="s">
        <v>10</v>
      </c>
      <c r="B5" s="4">
        <v>2.6708860759999999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1.3567175905875861E-3</v>
      </c>
      <c r="H5" s="4">
        <v>0.54500000000000004</v>
      </c>
      <c r="I5" s="4">
        <v>0.49375000000000002</v>
      </c>
      <c r="J5" s="4">
        <f t="shared" si="1"/>
        <v>3.6508422414217829E-4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2" t="s">
        <v>10</v>
      </c>
      <c r="B6" s="4">
        <v>2.6481012659999998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1.3496150153324137E-3</v>
      </c>
      <c r="H6" s="4">
        <v>0.5</v>
      </c>
      <c r="I6" s="4">
        <f>I5</f>
        <v>0.49375000000000002</v>
      </c>
      <c r="J6" s="4">
        <f t="shared" si="1"/>
        <v>3.3318620691018963E-4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2" t="s">
        <v>10</v>
      </c>
      <c r="B7" s="4">
        <v>3.0806451610000001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 t="shared" si="0"/>
        <v>1.4844493881186207E-3</v>
      </c>
      <c r="H7" s="4">
        <v>0.54500000000000004</v>
      </c>
      <c r="I7" s="4">
        <v>0.42625000000000002</v>
      </c>
      <c r="J7" s="4">
        <f t="shared" si="1"/>
        <v>3.4484687066863137E-4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2" t="s">
        <v>10</v>
      </c>
      <c r="B8" s="4">
        <v>3.0813609469999999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1.4846725158924137E-3</v>
      </c>
      <c r="H8" s="4">
        <v>0.54500000000000004</v>
      </c>
      <c r="I8" s="4">
        <v>0.42249999999999999</v>
      </c>
      <c r="J8" s="4">
        <f t="shared" si="1"/>
        <v>3.4186440519067696E-4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2" t="s">
        <v>10</v>
      </c>
      <c r="B9" s="4">
        <f>B8</f>
        <v>3.0813609469999999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1.4846725158924137E-3</v>
      </c>
      <c r="H9" s="4">
        <v>0.54500000000000004</v>
      </c>
      <c r="I9" s="4">
        <f>I8</f>
        <v>0.42249999999999999</v>
      </c>
      <c r="J9" s="4">
        <f t="shared" si="1"/>
        <v>3.4186440519067696E-4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2" t="s">
        <v>10</v>
      </c>
      <c r="B10" s="4">
        <v>2.712566845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1.3697104923724138E-3</v>
      </c>
      <c r="H10" s="4">
        <v>0.5</v>
      </c>
      <c r="I10" s="4">
        <v>0.46750000000000003</v>
      </c>
      <c r="J10" s="4">
        <f t="shared" si="1"/>
        <v>3.2016982759205172E-4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2" t="s">
        <v>10</v>
      </c>
      <c r="B11" s="4">
        <v>2.7847593580000001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 t="shared" si="0"/>
        <v>1.3922146412524137E-3</v>
      </c>
      <c r="H11" s="4">
        <v>0.5</v>
      </c>
      <c r="I11" s="4">
        <f>I10</f>
        <v>0.46750000000000003</v>
      </c>
      <c r="J11" s="4">
        <f t="shared" si="1"/>
        <v>3.2543017239275175E-4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2" t="s">
        <v>10</v>
      </c>
      <c r="B12" s="4">
        <v>2.9716713879999999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1.4504796326731033E-3</v>
      </c>
      <c r="H12" s="4">
        <v>0.54500000000000004</v>
      </c>
      <c r="I12" s="4">
        <v>0.44124999999999998</v>
      </c>
      <c r="J12" s="4">
        <f t="shared" si="1"/>
        <v>3.4881315516476868E-4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2" t="s">
        <v>10</v>
      </c>
      <c r="B13" s="4">
        <v>2.9709302329999998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1.4502485967696551E-3</v>
      </c>
      <c r="H13" s="4">
        <v>0.54500000000000004</v>
      </c>
      <c r="I13" s="4">
        <v>0.43</v>
      </c>
      <c r="J13" s="4">
        <f t="shared" si="1"/>
        <v>3.3986575865296869E-4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2" t="s">
        <v>10</v>
      </c>
      <c r="B14" s="4">
        <f>B12</f>
        <v>2.9716713879999999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1.4504796326731033E-3</v>
      </c>
      <c r="H14" s="4">
        <v>0.54500000000000004</v>
      </c>
      <c r="I14" s="4">
        <f>I12</f>
        <v>0.44124999999999998</v>
      </c>
      <c r="J14" s="4">
        <f t="shared" si="1"/>
        <v>3.4881315516476868E-4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2" t="s">
        <v>10</v>
      </c>
      <c r="B15" s="4">
        <f>B12</f>
        <v>2.9716713879999999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1.4504796326731033E-3</v>
      </c>
      <c r="H15" s="4">
        <v>0.54500000000000004</v>
      </c>
      <c r="I15" s="4">
        <f>I12</f>
        <v>0.44124999999999998</v>
      </c>
      <c r="J15" s="4">
        <f>G15*H15*I15</f>
        <v>3.4881315516476868E-4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2" t="s">
        <v>10</v>
      </c>
      <c r="B16" s="4">
        <f>B13</f>
        <v>2.9709302329999998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1.4502485967696551E-3</v>
      </c>
      <c r="H16" s="4">
        <v>0.5</v>
      </c>
      <c r="I16" s="4">
        <f>I13</f>
        <v>0.43</v>
      </c>
      <c r="J16" s="4">
        <f t="shared" si="1"/>
        <v>3.1180344830547584E-4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2" t="s">
        <v>10</v>
      </c>
      <c r="B17" s="4">
        <f>B14</f>
        <v>2.9716713879999999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1.4504796326731033E-3</v>
      </c>
      <c r="H17" s="4">
        <v>0.5</v>
      </c>
      <c r="I17" s="4">
        <f>I12</f>
        <v>0.44124999999999998</v>
      </c>
      <c r="J17" s="4">
        <f t="shared" si="1"/>
        <v>3.200120689585034E-4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2" t="s">
        <v>10</v>
      </c>
      <c r="B18" s="4">
        <v>3.058139535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1.4774338412551725E-3</v>
      </c>
      <c r="H18" s="4">
        <v>0.54500000000000004</v>
      </c>
      <c r="I18" s="4">
        <v>0.43</v>
      </c>
      <c r="J18" s="4">
        <f t="shared" si="1"/>
        <v>3.4623662069814971E-4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2" t="s">
        <v>10</v>
      </c>
      <c r="B19" s="4">
        <f>B18</f>
        <v>3.058139535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1.4774338412551725E-3</v>
      </c>
      <c r="H19" s="4">
        <v>0.54500000000000004</v>
      </c>
      <c r="I19" s="4">
        <f>I18</f>
        <v>0.43</v>
      </c>
      <c r="J19" s="4">
        <f t="shared" si="1"/>
        <v>3.4623662069814971E-4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2" t="s">
        <v>10</v>
      </c>
      <c r="B20" s="4">
        <v>3.0602409640000001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1.4780889073986207E-3</v>
      </c>
      <c r="H20" s="4">
        <v>0.54500000000000004</v>
      </c>
      <c r="I20" s="4">
        <v>0.41499999999999998</v>
      </c>
      <c r="J20" s="4">
        <f t="shared" si="1"/>
        <v>3.3430675863088308E-4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" t="s">
        <v>10</v>
      </c>
      <c r="B21" s="4">
        <v>2.768421053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1.3871215972110344E-3</v>
      </c>
      <c r="H21" s="4">
        <v>0.54500000000000004</v>
      </c>
      <c r="I21" s="4">
        <v>0.47499999999999998</v>
      </c>
      <c r="J21" s="4">
        <f t="shared" si="1"/>
        <v>3.5909110347800651E-4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2" t="s">
        <v>10</v>
      </c>
      <c r="B22" s="4">
        <v>2.6736842109999999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1.3575898368082759E-3</v>
      </c>
      <c r="H22" s="4">
        <v>0.5</v>
      </c>
      <c r="I22" s="4">
        <f>I21</f>
        <v>0.47499999999999998</v>
      </c>
      <c r="J22" s="4">
        <f t="shared" si="1"/>
        <v>3.2242758624196548E-4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" t="s">
        <v>10</v>
      </c>
      <c r="B23" s="4">
        <f>B21</f>
        <v>2.768421053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1.3871215972110344E-3</v>
      </c>
      <c r="H23" s="4">
        <v>0.5</v>
      </c>
      <c r="I23" s="4">
        <f>I21</f>
        <v>0.47499999999999998</v>
      </c>
      <c r="J23" s="4">
        <f t="shared" si="1"/>
        <v>3.2944137933762065E-4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7.4485130949455882E-3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4"/>
  <sheetViews>
    <sheetView topLeftCell="A20" workbookViewId="0">
      <selection activeCell="A24" sqref="A24:XFD24"/>
    </sheetView>
  </sheetViews>
  <sheetFormatPr defaultColWidth="12.625" defaultRowHeight="15" customHeight="1"/>
  <cols>
    <col min="1" max="1" width="14.375" customWidth="1"/>
    <col min="2" max="2" width="16.875" customWidth="1"/>
    <col min="3" max="3" width="17.75" customWidth="1"/>
    <col min="4" max="4" width="13.875" customWidth="1"/>
    <col min="5" max="5" width="21.625" customWidth="1"/>
    <col min="6" max="6" width="22.75" customWidth="1"/>
    <col min="7" max="7" width="14.5" customWidth="1"/>
    <col min="8" max="8" width="13" customWidth="1"/>
    <col min="9" max="9" width="10.625" customWidth="1"/>
    <col min="10" max="10" width="12.3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6.6129032260000002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23" si="0">(((B2-C2)*(F2-E2))/(D2-C2))+E2</f>
        <v>2.5855394883806896E-3</v>
      </c>
      <c r="H2" s="4">
        <v>0.54500000000000004</v>
      </c>
      <c r="I2" s="4">
        <v>1.35625</v>
      </c>
      <c r="J2" s="4">
        <f t="shared" ref="J2:J23" si="1">G2*H2*I2</f>
        <v>1.911117672458389E-3</v>
      </c>
    </row>
    <row r="3" spans="1:10" ht="15.75">
      <c r="A3" s="2" t="s">
        <v>10</v>
      </c>
      <c r="B3" s="4">
        <f>B2</f>
        <v>6.6129032260000002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2.5855394883806896E-3</v>
      </c>
      <c r="H3" s="4">
        <v>0.54500000000000004</v>
      </c>
      <c r="I3" s="4">
        <f>I2</f>
        <v>1.35625</v>
      </c>
      <c r="J3" s="4">
        <f t="shared" si="1"/>
        <v>1.911117672458389E-3</v>
      </c>
    </row>
    <row r="4" spans="1:10" ht="15.75">
      <c r="A4" s="2" t="s">
        <v>10</v>
      </c>
      <c r="B4" s="4">
        <f>B2</f>
        <v>6.6129032260000002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2.5855394883806896E-3</v>
      </c>
      <c r="H4" s="4">
        <v>0.54500000000000004</v>
      </c>
      <c r="I4" s="4">
        <f>I2</f>
        <v>1.35625</v>
      </c>
      <c r="J4" s="4">
        <f t="shared" si="1"/>
        <v>1.911117672458389E-3</v>
      </c>
    </row>
    <row r="5" spans="1:10" ht="15.75">
      <c r="A5" s="2" t="s">
        <v>10</v>
      </c>
      <c r="B5" s="4">
        <f>B2</f>
        <v>6.6129032260000002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2.5855394883806896E-3</v>
      </c>
      <c r="H5" s="4">
        <v>0.54500000000000004</v>
      </c>
      <c r="I5" s="4">
        <f>I2</f>
        <v>1.35625</v>
      </c>
      <c r="J5" s="4">
        <f t="shared" si="1"/>
        <v>1.911117672458389E-3</v>
      </c>
    </row>
    <row r="6" spans="1:10" ht="15.75">
      <c r="A6" s="2" t="s">
        <v>10</v>
      </c>
      <c r="B6" s="4">
        <f>B2</f>
        <v>6.6129032260000002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2.5855394883806896E-3</v>
      </c>
      <c r="H6" s="4">
        <v>0.5</v>
      </c>
      <c r="I6" s="4">
        <f>I2</f>
        <v>1.35625</v>
      </c>
      <c r="J6" s="4">
        <f t="shared" si="1"/>
        <v>1.7533189655581552E-3</v>
      </c>
    </row>
    <row r="7" spans="1:10" ht="15.75">
      <c r="A7" s="2" t="s">
        <v>10</v>
      </c>
      <c r="B7" s="4">
        <v>6.6533084809999998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>(((B7-C7)*(F7-E7))/(D7-C7))+E7</f>
        <v>2.5981347816634482E-3</v>
      </c>
      <c r="H7" s="4">
        <v>0.54500000000000004</v>
      </c>
      <c r="I7" s="4">
        <v>1.3412500000000001</v>
      </c>
      <c r="J7" s="4">
        <f t="shared" si="1"/>
        <v>1.8991878103688244E-3</v>
      </c>
    </row>
    <row r="8" spans="1:10" ht="15.75">
      <c r="A8" s="2" t="s">
        <v>10</v>
      </c>
      <c r="B8" s="4">
        <f>B7</f>
        <v>6.6533084809999998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2.5981347816634482E-3</v>
      </c>
      <c r="H8" s="4">
        <v>0.54500000000000004</v>
      </c>
      <c r="I8" s="4">
        <f>I7</f>
        <v>1.3412500000000001</v>
      </c>
      <c r="J8" s="4">
        <f t="shared" si="1"/>
        <v>1.8991878103688244E-3</v>
      </c>
    </row>
    <row r="9" spans="1:10" ht="15.75">
      <c r="A9" s="2" t="s">
        <v>10</v>
      </c>
      <c r="B9" s="4">
        <f>B7</f>
        <v>6.6533084809999998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2.5981347816634482E-3</v>
      </c>
      <c r="H9" s="4">
        <v>0.54500000000000004</v>
      </c>
      <c r="I9" s="4">
        <f>I7</f>
        <v>1.3412500000000001</v>
      </c>
      <c r="J9" s="4">
        <f t="shared" si="1"/>
        <v>1.8991878103688244E-3</v>
      </c>
    </row>
    <row r="10" spans="1:10" ht="15.75">
      <c r="A10" s="2" t="s">
        <v>10</v>
      </c>
      <c r="B10" s="4">
        <f>B7</f>
        <v>6.6533084809999998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2.5981347816634482E-3</v>
      </c>
      <c r="H10" s="4">
        <v>0.5</v>
      </c>
      <c r="I10" s="4">
        <f>I7</f>
        <v>1.3412500000000001</v>
      </c>
      <c r="J10" s="4">
        <f t="shared" si="1"/>
        <v>1.7423741379530499E-3</v>
      </c>
    </row>
    <row r="11" spans="1:10" ht="15.75">
      <c r="A11" s="2" t="s">
        <v>10</v>
      </c>
      <c r="B11" s="4">
        <f>B7</f>
        <v>6.6533084809999998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>(((B11-C11)*(F11-E11))/(D11-C11))+E11</f>
        <v>2.5981347816634482E-3</v>
      </c>
      <c r="H11" s="4">
        <v>0.5</v>
      </c>
      <c r="I11" s="4">
        <f>I7</f>
        <v>1.3412500000000001</v>
      </c>
      <c r="J11" s="4">
        <f t="shared" si="1"/>
        <v>1.7423741379530499E-3</v>
      </c>
    </row>
    <row r="12" spans="1:10" ht="15.75">
      <c r="A12" s="2" t="s">
        <v>10</v>
      </c>
      <c r="B12" s="4">
        <v>6.7302248130000004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2.6221114589489655E-3</v>
      </c>
      <c r="H12" s="4">
        <v>0.54500000000000004</v>
      </c>
      <c r="I12" s="4">
        <v>1.50125</v>
      </c>
      <c r="J12" s="4">
        <f t="shared" si="1"/>
        <v>2.1453624311221883E-3</v>
      </c>
    </row>
    <row r="13" spans="1:10" ht="15.75">
      <c r="A13" s="2" t="s">
        <v>10</v>
      </c>
      <c r="B13" s="4">
        <f>B12</f>
        <v>6.7302248130000004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2.6221114589489655E-3</v>
      </c>
      <c r="H13" s="4">
        <v>0.54500000000000004</v>
      </c>
      <c r="I13" s="4">
        <f>I12</f>
        <v>1.50125</v>
      </c>
      <c r="J13" s="4">
        <f t="shared" si="1"/>
        <v>2.1453624311221883E-3</v>
      </c>
    </row>
    <row r="14" spans="1:10" ht="15.75" customHeight="1">
      <c r="A14" s="2" t="s">
        <v>10</v>
      </c>
      <c r="B14" s="4">
        <f>B12</f>
        <v>6.7302248130000004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2.6221114589489655E-3</v>
      </c>
      <c r="H14" s="4">
        <v>0.54500000000000004</v>
      </c>
      <c r="I14" s="4">
        <f>I12</f>
        <v>1.50125</v>
      </c>
      <c r="J14" s="4">
        <f t="shared" si="1"/>
        <v>2.1453624311221883E-3</v>
      </c>
    </row>
    <row r="15" spans="1:10" ht="15.75" customHeight="1">
      <c r="A15" s="2" t="s">
        <v>10</v>
      </c>
      <c r="B15" s="4">
        <f>B12</f>
        <v>6.7302248130000004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2.6221114589489655E-3</v>
      </c>
      <c r="H15" s="4">
        <v>0.54500000000000004</v>
      </c>
      <c r="I15" s="4">
        <f>I12</f>
        <v>1.50125</v>
      </c>
      <c r="J15" s="4">
        <f t="shared" si="1"/>
        <v>2.1453624311221883E-3</v>
      </c>
    </row>
    <row r="16" spans="1:10" ht="15.75" customHeight="1">
      <c r="A16" s="2" t="s">
        <v>10</v>
      </c>
      <c r="B16" s="4">
        <f>B12</f>
        <v>6.7302248130000004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2.6221114589489655E-3</v>
      </c>
      <c r="H16" s="4">
        <v>0.5</v>
      </c>
      <c r="I16" s="4">
        <f>I12</f>
        <v>1.50125</v>
      </c>
      <c r="J16" s="4">
        <f t="shared" si="1"/>
        <v>1.9682224138735673E-3</v>
      </c>
    </row>
    <row r="17" spans="1:10" ht="15.75" customHeight="1">
      <c r="A17" s="2" t="s">
        <v>10</v>
      </c>
      <c r="B17" s="4">
        <f>B12</f>
        <v>6.7302248130000004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2.6221114589489655E-3</v>
      </c>
      <c r="H17" s="4">
        <v>0.5</v>
      </c>
      <c r="I17" s="4">
        <f>I12</f>
        <v>1.50125</v>
      </c>
      <c r="J17" s="4">
        <f t="shared" si="1"/>
        <v>1.9682224138735673E-3</v>
      </c>
    </row>
    <row r="18" spans="1:10" ht="15.75" customHeight="1">
      <c r="A18" s="2" t="s">
        <v>10</v>
      </c>
      <c r="B18" s="4">
        <v>6.643122677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2.5949596206924137E-3</v>
      </c>
      <c r="H18" s="4">
        <v>0.54500000000000004</v>
      </c>
      <c r="I18" s="4">
        <v>1.345</v>
      </c>
      <c r="J18" s="4">
        <f t="shared" si="1"/>
        <v>1.9021702759580564E-3</v>
      </c>
    </row>
    <row r="19" spans="1:10" ht="15.75" customHeight="1">
      <c r="A19" s="2" t="s">
        <v>10</v>
      </c>
      <c r="B19" s="4">
        <f>B18</f>
        <v>6.643122677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2.5949596206924137E-3</v>
      </c>
      <c r="H19" s="4">
        <v>0.54500000000000004</v>
      </c>
      <c r="I19" s="4">
        <f>I18</f>
        <v>1.345</v>
      </c>
      <c r="J19" s="4">
        <f t="shared" si="1"/>
        <v>1.9021702759580564E-3</v>
      </c>
    </row>
    <row r="20" spans="1:10" ht="15.75" customHeight="1">
      <c r="A20" s="2" t="s">
        <v>10</v>
      </c>
      <c r="B20" s="4">
        <f>B18</f>
        <v>6.643122677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2.5949596206924137E-3</v>
      </c>
      <c r="H20" s="4">
        <v>0.54500000000000004</v>
      </c>
      <c r="I20" s="4">
        <f>I18</f>
        <v>1.345</v>
      </c>
      <c r="J20" s="4">
        <f t="shared" si="1"/>
        <v>1.9021702759580564E-3</v>
      </c>
    </row>
    <row r="21" spans="1:10" ht="15.75" customHeight="1">
      <c r="A21" s="2" t="s">
        <v>10</v>
      </c>
      <c r="B21" s="4">
        <f>B18</f>
        <v>6.643122677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2.5949596206924137E-3</v>
      </c>
      <c r="H21" s="4">
        <v>0.54500000000000004</v>
      </c>
      <c r="I21" s="4">
        <f>I18</f>
        <v>1.345</v>
      </c>
      <c r="J21" s="4">
        <f t="shared" si="1"/>
        <v>1.9021702759580564E-3</v>
      </c>
    </row>
    <row r="22" spans="1:10" ht="15.75" customHeight="1">
      <c r="A22" s="2" t="s">
        <v>10</v>
      </c>
      <c r="B22" s="4">
        <f>B18</f>
        <v>6.643122677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2.5949596206924137E-3</v>
      </c>
      <c r="H22" s="4">
        <v>0.5</v>
      </c>
      <c r="I22" s="4">
        <f>I18</f>
        <v>1.345</v>
      </c>
      <c r="J22" s="4">
        <f t="shared" si="1"/>
        <v>1.7451103449156481E-3</v>
      </c>
    </row>
    <row r="23" spans="1:10" ht="15.75" customHeight="1">
      <c r="A23" s="2" t="s">
        <v>10</v>
      </c>
      <c r="B23" s="4">
        <f>B18</f>
        <v>6.643122677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2.5949596206924137E-3</v>
      </c>
      <c r="H23" s="4">
        <v>0.5</v>
      </c>
      <c r="I23" s="4">
        <f>I18</f>
        <v>1.345</v>
      </c>
      <c r="J23" s="4">
        <f t="shared" si="1"/>
        <v>1.7451103449156481E-3</v>
      </c>
    </row>
    <row r="24" spans="1:10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4.2196897708303684E-2</v>
      </c>
    </row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4"/>
  <sheetViews>
    <sheetView topLeftCell="A21" workbookViewId="0">
      <selection activeCell="A24" sqref="A24:XFD24"/>
    </sheetView>
  </sheetViews>
  <sheetFormatPr defaultColWidth="12.625" defaultRowHeight="15" customHeight="1"/>
  <cols>
    <col min="1" max="1" width="13.125" customWidth="1"/>
    <col min="2" max="2" width="16.375" customWidth="1"/>
    <col min="3" max="3" width="17.5" customWidth="1"/>
    <col min="4" max="4" width="14.25" customWidth="1"/>
    <col min="5" max="5" width="20.625" customWidth="1"/>
    <col min="6" max="6" width="21.5" customWidth="1"/>
    <col min="7" max="7" width="14.625" customWidth="1"/>
    <col min="8" max="8" width="11.625" customWidth="1"/>
    <col min="9" max="9" width="10.375" customWidth="1"/>
    <col min="10" max="10" width="12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4.6568047339999996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23" si="0">(((B2-C2)*(F2-E2))/(D2-C2))+E2</f>
        <v>1.9757763722537932E-3</v>
      </c>
      <c r="H2" s="4">
        <v>0.54500000000000004</v>
      </c>
      <c r="I2" s="4">
        <v>0.42249999999999999</v>
      </c>
      <c r="J2" s="4">
        <f t="shared" ref="J2:J23" si="1">G2*H2*I2</f>
        <v>4.5494720691608911E-4</v>
      </c>
    </row>
    <row r="3" spans="1:10" ht="15.75">
      <c r="A3" s="2" t="s">
        <v>10</v>
      </c>
      <c r="B3" s="4">
        <v>4.6138328529999999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1.9623809996937927E-3</v>
      </c>
      <c r="H3" s="4">
        <v>0.54500000000000004</v>
      </c>
      <c r="I3" s="4">
        <v>0.43375000000000002</v>
      </c>
      <c r="J3" s="4">
        <f t="shared" si="1"/>
        <v>4.6389460344636451E-4</v>
      </c>
    </row>
    <row r="4" spans="1:10" ht="15.75">
      <c r="A4" s="2" t="s">
        <v>10</v>
      </c>
      <c r="B4" s="4">
        <f>B2</f>
        <v>4.6568047339999996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1.9757763722537932E-3</v>
      </c>
      <c r="H4" s="4">
        <v>0.54500000000000004</v>
      </c>
      <c r="I4" s="4">
        <f>I2</f>
        <v>0.42249999999999999</v>
      </c>
      <c r="J4" s="4">
        <f t="shared" si="1"/>
        <v>4.5494720691608911E-4</v>
      </c>
    </row>
    <row r="5" spans="1:10" ht="15.75">
      <c r="A5" s="2" t="s">
        <v>10</v>
      </c>
      <c r="B5" s="25">
        <v>4.0759493669999998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1.7947097337131033E-3</v>
      </c>
      <c r="H5" s="4">
        <v>0.54500000000000004</v>
      </c>
      <c r="I5" s="4">
        <v>0.49375000000000002</v>
      </c>
      <c r="J5" s="4">
        <f t="shared" si="1"/>
        <v>4.8294517240636038E-4</v>
      </c>
    </row>
    <row r="6" spans="1:10" ht="15.75">
      <c r="A6" s="2" t="s">
        <v>10</v>
      </c>
      <c r="B6" s="4">
        <v>4.0531645569999997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1.7876071584579309E-3</v>
      </c>
      <c r="H6" s="4">
        <v>0.5</v>
      </c>
      <c r="I6" s="4">
        <f>I5</f>
        <v>0.49375000000000002</v>
      </c>
      <c r="J6" s="4">
        <f t="shared" si="1"/>
        <v>4.4131551724430171E-4</v>
      </c>
    </row>
    <row r="7" spans="1:10" ht="15.75">
      <c r="A7" s="2" t="s">
        <v>10</v>
      </c>
      <c r="B7" s="4">
        <v>4.6422287390000001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 t="shared" si="0"/>
        <v>1.9712326827779313E-3</v>
      </c>
      <c r="H7" s="4">
        <v>0.54500000000000004</v>
      </c>
      <c r="I7" s="4">
        <v>0.42625000000000002</v>
      </c>
      <c r="J7" s="4">
        <f t="shared" si="1"/>
        <v>4.5792967241358086E-4</v>
      </c>
    </row>
    <row r="8" spans="1:10" ht="15.75">
      <c r="A8" s="2" t="s">
        <v>10</v>
      </c>
      <c r="B8" s="4">
        <v>4.6568047339999996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1.9757763722537932E-3</v>
      </c>
      <c r="H8" s="4">
        <v>0.54500000000000004</v>
      </c>
      <c r="I8" s="4">
        <v>0.42249999999999999</v>
      </c>
      <c r="J8" s="4">
        <f t="shared" si="1"/>
        <v>4.5494720691608911E-4</v>
      </c>
    </row>
    <row r="9" spans="1:10" ht="15.75">
      <c r="A9" s="2" t="s">
        <v>10</v>
      </c>
      <c r="B9" s="4">
        <f>B8</f>
        <v>4.6568047339999996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1.9757763722537932E-3</v>
      </c>
      <c r="H9" s="4">
        <v>0.54500000000000004</v>
      </c>
      <c r="I9" s="4">
        <f>I8</f>
        <v>0.42249999999999999</v>
      </c>
      <c r="J9" s="4">
        <f t="shared" si="1"/>
        <v>4.5494720691608911E-4</v>
      </c>
    </row>
    <row r="10" spans="1:10" ht="15.75">
      <c r="A10" s="2" t="s">
        <v>10</v>
      </c>
      <c r="B10" s="4">
        <v>4.4973262030000001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1.9260630646593105E-3</v>
      </c>
      <c r="H10" s="4">
        <v>0.5</v>
      </c>
      <c r="I10" s="4">
        <v>0.46750000000000003</v>
      </c>
      <c r="J10" s="4">
        <f t="shared" si="1"/>
        <v>4.5021724136411385E-4</v>
      </c>
    </row>
    <row r="11" spans="1:10" ht="15.75">
      <c r="A11" s="2" t="s">
        <v>10</v>
      </c>
      <c r="B11" s="4">
        <f>B10</f>
        <v>4.4973262030000001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 t="shared" si="0"/>
        <v>1.9260630646593105E-3</v>
      </c>
      <c r="H11" s="4">
        <v>0.5</v>
      </c>
      <c r="I11" s="4">
        <f>I10</f>
        <v>0.46750000000000003</v>
      </c>
      <c r="J11" s="4">
        <f t="shared" si="1"/>
        <v>4.5021724136411385E-4</v>
      </c>
    </row>
    <row r="12" spans="1:10" ht="15.75">
      <c r="A12" s="2" t="s">
        <v>10</v>
      </c>
      <c r="B12" s="4">
        <v>4.5864022660000003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1.9538302236082761E-3</v>
      </c>
      <c r="H12" s="4">
        <v>0.54500000000000004</v>
      </c>
      <c r="I12" s="4">
        <v>0.44124999999999998</v>
      </c>
      <c r="J12" s="4">
        <f t="shared" si="1"/>
        <v>4.6985953446109776E-4</v>
      </c>
    </row>
    <row r="13" spans="1:10" ht="15.75">
      <c r="A13" s="2" t="s">
        <v>10</v>
      </c>
      <c r="B13" s="4">
        <v>4.6279069770000003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1.9667682438648275E-3</v>
      </c>
      <c r="H13" s="4">
        <v>0.54500000000000004</v>
      </c>
      <c r="I13" s="4">
        <v>0.43</v>
      </c>
      <c r="J13" s="4">
        <f t="shared" si="1"/>
        <v>4.6091213794972235E-4</v>
      </c>
    </row>
    <row r="14" spans="1:10" ht="15.75" customHeight="1">
      <c r="A14" s="2" t="s">
        <v>10</v>
      </c>
      <c r="B14" s="4">
        <f>B12</f>
        <v>4.5864022660000003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1.9538302236082761E-3</v>
      </c>
      <c r="H14" s="4">
        <v>0.54500000000000004</v>
      </c>
      <c r="I14" s="4">
        <f>I12</f>
        <v>0.44124999999999998</v>
      </c>
      <c r="J14" s="4">
        <f t="shared" si="1"/>
        <v>4.6985953446109776E-4</v>
      </c>
    </row>
    <row r="15" spans="1:10" ht="15.75" customHeight="1">
      <c r="A15" s="2" t="s">
        <v>10</v>
      </c>
      <c r="B15" s="4">
        <f>B12</f>
        <v>4.5864022660000003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1.9538302236082761E-3</v>
      </c>
      <c r="H15" s="4">
        <v>0.54500000000000004</v>
      </c>
      <c r="I15" s="4">
        <f>I12</f>
        <v>0.44124999999999998</v>
      </c>
      <c r="J15" s="4">
        <f t="shared" si="1"/>
        <v>4.6985953446109776E-4</v>
      </c>
    </row>
    <row r="16" spans="1:10" ht="15.75" customHeight="1">
      <c r="A16" s="2" t="s">
        <v>10</v>
      </c>
      <c r="B16" s="4">
        <f>B13</f>
        <v>4.6279069770000003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1.9667682438648275E-3</v>
      </c>
      <c r="H16" s="4">
        <v>0.5</v>
      </c>
      <c r="I16" s="4">
        <f>I13</f>
        <v>0.43</v>
      </c>
      <c r="J16" s="4">
        <f t="shared" si="1"/>
        <v>4.2285517243093788E-4</v>
      </c>
    </row>
    <row r="17" spans="1:10" ht="15.75" customHeight="1">
      <c r="A17" s="2" t="s">
        <v>10</v>
      </c>
      <c r="B17" s="4">
        <f>B12</f>
        <v>4.5864022660000003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1.9538302236082761E-3</v>
      </c>
      <c r="H17" s="4">
        <v>0.5</v>
      </c>
      <c r="I17" s="4">
        <f>I12</f>
        <v>0.44124999999999998</v>
      </c>
      <c r="J17" s="4">
        <f t="shared" si="1"/>
        <v>4.3106379308357589E-4</v>
      </c>
    </row>
    <row r="18" spans="1:10" ht="15.75" customHeight="1">
      <c r="A18" s="2" t="s">
        <v>10</v>
      </c>
      <c r="B18" s="4">
        <v>4.6279069770000003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1.9667682438648275E-3</v>
      </c>
      <c r="H18" s="4">
        <v>0.54500000000000004</v>
      </c>
      <c r="I18" s="4">
        <v>0.43</v>
      </c>
      <c r="J18" s="4">
        <f t="shared" si="1"/>
        <v>4.6091213794972235E-4</v>
      </c>
    </row>
    <row r="19" spans="1:10" ht="15.75" customHeight="1">
      <c r="A19" s="2" t="s">
        <v>10</v>
      </c>
      <c r="B19" s="4">
        <f>B18</f>
        <v>4.6279069770000003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1.9667682438648275E-3</v>
      </c>
      <c r="H19" s="4">
        <v>0.54500000000000004</v>
      </c>
      <c r="I19" s="4">
        <f>I18</f>
        <v>0.43</v>
      </c>
      <c r="J19" s="4">
        <f t="shared" si="1"/>
        <v>4.6091213794972235E-4</v>
      </c>
    </row>
    <row r="20" spans="1:10" ht="15.75" customHeight="1">
      <c r="A20" s="2" t="s">
        <v>10</v>
      </c>
      <c r="B20" s="4">
        <v>4.6867469880000003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1.9851100955696555E-3</v>
      </c>
      <c r="H20" s="4">
        <v>0.54500000000000004</v>
      </c>
      <c r="I20" s="4">
        <v>0.41499999999999998</v>
      </c>
      <c r="J20" s="4">
        <f t="shared" si="1"/>
        <v>4.4898227586546687E-4</v>
      </c>
    </row>
    <row r="21" spans="1:10" ht="15.75" customHeight="1">
      <c r="A21" s="2" t="s">
        <v>10</v>
      </c>
      <c r="B21" s="4">
        <v>4.4736421100000001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1.9186801611862068E-3</v>
      </c>
      <c r="H21" s="4">
        <v>0.54500000000000004</v>
      </c>
      <c r="I21" s="4">
        <v>0.47499999999999998</v>
      </c>
      <c r="J21" s="4">
        <f t="shared" si="1"/>
        <v>4.9669832672707937E-4</v>
      </c>
    </row>
    <row r="22" spans="1:10" ht="15.75" customHeight="1">
      <c r="A22" s="2" t="s">
        <v>10</v>
      </c>
      <c r="B22" s="4">
        <f>B21</f>
        <v>4.4736421100000001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1.9186801611862068E-3</v>
      </c>
      <c r="H22" s="4">
        <v>0.5</v>
      </c>
      <c r="I22" s="4">
        <f>I21</f>
        <v>0.47499999999999998</v>
      </c>
      <c r="J22" s="4">
        <f t="shared" si="1"/>
        <v>4.5568653828172411E-4</v>
      </c>
    </row>
    <row r="23" spans="1:10" ht="15.75" customHeight="1">
      <c r="A23" s="2" t="s">
        <v>10</v>
      </c>
      <c r="B23" s="4">
        <f>B21</f>
        <v>4.4736421100000001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1.9186801611862068E-3</v>
      </c>
      <c r="H23" s="4">
        <v>0.5</v>
      </c>
      <c r="I23" s="4">
        <f>I21</f>
        <v>0.47499999999999998</v>
      </c>
      <c r="J23" s="4">
        <f t="shared" si="1"/>
        <v>4.5568653828172411E-4</v>
      </c>
    </row>
    <row r="24" spans="1:10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1.0069595937806158E-2</v>
      </c>
    </row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4"/>
  <sheetViews>
    <sheetView topLeftCell="A12" workbookViewId="0">
      <selection activeCell="A24" sqref="A24:XFD24"/>
    </sheetView>
  </sheetViews>
  <sheetFormatPr defaultColWidth="12.625" defaultRowHeight="15" customHeight="1"/>
  <cols>
    <col min="1" max="1" width="12.875" customWidth="1"/>
    <col min="2" max="2" width="16.625" customWidth="1"/>
    <col min="3" max="3" width="17.875" customWidth="1"/>
    <col min="4" max="4" width="13.875" customWidth="1"/>
    <col min="5" max="5" width="21.375" customWidth="1"/>
    <col min="6" max="6" width="21.25" customWidth="1"/>
    <col min="7" max="7" width="13.875" customWidth="1"/>
    <col min="8" max="8" width="12.875" customWidth="1"/>
    <col min="9" max="9" width="10.75" customWidth="1"/>
    <col min="10" max="10" width="12.8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1.283410138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23" si="0">(((B2-C2)*(F2-E2))/(D2-C2))+E2</f>
        <v>9.2420784991448278E-4</v>
      </c>
      <c r="H2" s="4">
        <v>0.54500000000000004</v>
      </c>
      <c r="I2" s="4">
        <v>1.35625</v>
      </c>
      <c r="J2" s="4">
        <f t="shared" ref="J2:J23" si="1">G2*H2*I2</f>
        <v>6.8313400856335202E-4</v>
      </c>
    </row>
    <row r="3" spans="1:10" ht="15.75">
      <c r="A3" s="2" t="s">
        <v>10</v>
      </c>
      <c r="B3" s="4">
        <v>1.304147465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9.3067217529655181E-4</v>
      </c>
      <c r="H3" s="4">
        <v>0.54500000000000004</v>
      </c>
      <c r="I3" s="4">
        <f>I2</f>
        <v>1.35625</v>
      </c>
      <c r="J3" s="4">
        <f t="shared" si="1"/>
        <v>6.8791215507154181E-4</v>
      </c>
    </row>
    <row r="4" spans="1:10" ht="15.75">
      <c r="A4" s="2" t="s">
        <v>10</v>
      </c>
      <c r="B4" s="4">
        <f>B2</f>
        <v>1.283410138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9.2420784991448278E-4</v>
      </c>
      <c r="H4" s="4">
        <v>0.54500000000000004</v>
      </c>
      <c r="I4" s="4">
        <f>I2</f>
        <v>1.35625</v>
      </c>
      <c r="J4" s="4">
        <f t="shared" si="1"/>
        <v>6.8313400856335202E-4</v>
      </c>
    </row>
    <row r="5" spans="1:10" ht="15.75">
      <c r="A5" s="2" t="s">
        <v>10</v>
      </c>
      <c r="B5" s="4">
        <v>2.1152073730000001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1.1834991259282758E-3</v>
      </c>
      <c r="H5" s="4">
        <v>0.54500000000000004</v>
      </c>
      <c r="I5" s="4">
        <f>I2</f>
        <v>1.35625</v>
      </c>
      <c r="J5" s="4">
        <f t="shared" si="1"/>
        <v>8.7479077579942206E-4</v>
      </c>
    </row>
    <row r="6" spans="1:10" ht="15.75">
      <c r="A6" s="2" t="s">
        <v>10</v>
      </c>
      <c r="B6" s="4">
        <f>B5</f>
        <v>2.1152073730000001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1.1834991259282758E-3</v>
      </c>
      <c r="H6" s="4">
        <v>0.5</v>
      </c>
      <c r="I6" s="4">
        <f>I2</f>
        <v>1.35625</v>
      </c>
      <c r="J6" s="4">
        <f t="shared" si="1"/>
        <v>8.02560344770112E-4</v>
      </c>
    </row>
    <row r="7" spans="1:10" ht="15.75">
      <c r="A7" s="2" t="s">
        <v>10</v>
      </c>
      <c r="B7" s="4">
        <v>1.320130475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 t="shared" si="0"/>
        <v>9.356544653103449E-4</v>
      </c>
      <c r="H7" s="4">
        <v>0.54500000000000004</v>
      </c>
      <c r="I7" s="4">
        <v>1.3412500000000001</v>
      </c>
      <c r="J7" s="4">
        <f t="shared" si="1"/>
        <v>6.8394587062063769E-4</v>
      </c>
    </row>
    <row r="8" spans="1:10" ht="15.75">
      <c r="A8" s="2" t="s">
        <v>10</v>
      </c>
      <c r="B8" s="4">
        <v>1.313140727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9.3347559214068969E-4</v>
      </c>
      <c r="H8" s="4">
        <v>0.54500000000000004</v>
      </c>
      <c r="I8" s="4">
        <f>I7</f>
        <v>1.3412500000000001</v>
      </c>
      <c r="J8" s="4">
        <f t="shared" si="1"/>
        <v>6.8235315518749156E-4</v>
      </c>
    </row>
    <row r="9" spans="1:10" ht="15.75">
      <c r="A9" s="2" t="s">
        <v>10</v>
      </c>
      <c r="B9" s="4">
        <v>2.105312209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1.1804145644606899E-3</v>
      </c>
      <c r="H9" s="4">
        <v>0.54500000000000004</v>
      </c>
      <c r="I9" s="4">
        <f>I7</f>
        <v>1.3412500000000001</v>
      </c>
      <c r="J9" s="4">
        <f t="shared" si="1"/>
        <v>8.628609138476807E-4</v>
      </c>
    </row>
    <row r="10" spans="1:10" ht="15.75">
      <c r="A10" s="2" t="s">
        <v>10</v>
      </c>
      <c r="B10" s="4">
        <f>B9</f>
        <v>2.105312209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1.1804145644606899E-3</v>
      </c>
      <c r="H10" s="4">
        <v>0.5</v>
      </c>
      <c r="I10" s="4">
        <f>I7</f>
        <v>1.3412500000000001</v>
      </c>
      <c r="J10" s="4">
        <f t="shared" si="1"/>
        <v>7.916155172914502E-4</v>
      </c>
    </row>
    <row r="11" spans="1:10" ht="15.75">
      <c r="A11" s="2" t="s">
        <v>10</v>
      </c>
      <c r="B11" s="4">
        <v>1.313140727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 t="shared" si="0"/>
        <v>9.3347559214068969E-4</v>
      </c>
      <c r="H11" s="4">
        <v>0.5</v>
      </c>
      <c r="I11" s="4">
        <f>I7</f>
        <v>1.3412500000000001</v>
      </c>
      <c r="J11" s="4">
        <f t="shared" si="1"/>
        <v>6.2601206897935002E-4</v>
      </c>
    </row>
    <row r="12" spans="1:10" ht="15.75">
      <c r="A12" s="2" t="s">
        <v>10</v>
      </c>
      <c r="B12" s="4">
        <v>1.2264779349999999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9.0646070801379309E-4</v>
      </c>
      <c r="H12" s="4">
        <v>0.54500000000000004</v>
      </c>
      <c r="I12" s="4">
        <v>1.50125</v>
      </c>
      <c r="J12" s="4">
        <f t="shared" si="1"/>
        <v>7.4164915515861028E-4</v>
      </c>
    </row>
    <row r="13" spans="1:10" ht="15.75">
      <c r="A13" s="2" t="s">
        <v>10</v>
      </c>
      <c r="B13" s="4">
        <v>1.9342214820000001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1.1270814550786209E-3</v>
      </c>
      <c r="H13" s="4">
        <v>0.54500000000000004</v>
      </c>
      <c r="I13" s="4">
        <f>I12</f>
        <v>1.50125</v>
      </c>
      <c r="J13" s="4">
        <f t="shared" si="1"/>
        <v>9.2215691376804499E-4</v>
      </c>
    </row>
    <row r="14" spans="1:10" ht="15.75" customHeight="1">
      <c r="A14" s="2" t="s">
        <v>10</v>
      </c>
      <c r="B14" s="4">
        <f>B13</f>
        <v>1.9342214820000001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1.1270814550786209E-3</v>
      </c>
      <c r="H14" s="4">
        <v>0.54500000000000004</v>
      </c>
      <c r="I14" s="4">
        <f>I12</f>
        <v>1.50125</v>
      </c>
      <c r="J14" s="4">
        <f t="shared" si="1"/>
        <v>9.2215691376804499E-4</v>
      </c>
    </row>
    <row r="15" spans="1:10" ht="15.75" customHeight="1">
      <c r="A15" s="2" t="s">
        <v>10</v>
      </c>
      <c r="B15" s="4">
        <f>B13</f>
        <v>1.9342214820000001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1.1270814550786209E-3</v>
      </c>
      <c r="H15" s="4">
        <v>0.54500000000000004</v>
      </c>
      <c r="I15" s="4">
        <f>I12</f>
        <v>1.50125</v>
      </c>
      <c r="J15" s="4">
        <f t="shared" si="1"/>
        <v>9.2215691376804499E-4</v>
      </c>
    </row>
    <row r="16" spans="1:10" ht="15.75" customHeight="1">
      <c r="A16" s="2" t="s">
        <v>10</v>
      </c>
      <c r="B16" s="4">
        <f>B13</f>
        <v>1.9342214820000001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1.1270814550786209E-3</v>
      </c>
      <c r="H16" s="4">
        <v>0.5</v>
      </c>
      <c r="I16" s="4">
        <f>I12</f>
        <v>1.50125</v>
      </c>
      <c r="J16" s="4">
        <f t="shared" si="1"/>
        <v>8.4601551721838974E-4</v>
      </c>
    </row>
    <row r="17" spans="1:10" ht="15.75" customHeight="1">
      <c r="A17" s="2" t="s">
        <v>10</v>
      </c>
      <c r="B17" s="4">
        <f>B12</f>
        <v>1.2264779349999999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9.0646070801379309E-4</v>
      </c>
      <c r="H17" s="4">
        <v>0.5</v>
      </c>
      <c r="I17" s="4">
        <f>I12</f>
        <v>1.50125</v>
      </c>
      <c r="J17" s="4">
        <f t="shared" si="1"/>
        <v>6.8041206895285344E-4</v>
      </c>
    </row>
    <row r="18" spans="1:10" ht="15.75" customHeight="1">
      <c r="A18" s="2" t="s">
        <v>10</v>
      </c>
      <c r="B18" s="4">
        <v>1.317843866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9.3494167409103452E-4</v>
      </c>
      <c r="H18" s="4">
        <v>0.54500000000000004</v>
      </c>
      <c r="I18" s="4">
        <v>1.345</v>
      </c>
      <c r="J18" s="4">
        <f t="shared" si="1"/>
        <v>6.8533562065058065E-4</v>
      </c>
    </row>
    <row r="19" spans="1:10" ht="15.75" customHeight="1">
      <c r="A19" s="2" t="s">
        <v>10</v>
      </c>
      <c r="B19" s="4">
        <f>B18</f>
        <v>1.317843866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9.3494167409103452E-4</v>
      </c>
      <c r="H19" s="4">
        <v>0.54500000000000004</v>
      </c>
      <c r="I19" s="4">
        <f>I18</f>
        <v>1.345</v>
      </c>
      <c r="J19" s="4">
        <f t="shared" si="1"/>
        <v>6.8533562065058065E-4</v>
      </c>
    </row>
    <row r="20" spans="1:10" ht="15.75" customHeight="1">
      <c r="A20" s="2" t="s">
        <v>10</v>
      </c>
      <c r="B20" s="4">
        <v>2.107806691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1.1811921547117241E-3</v>
      </c>
      <c r="H20" s="4">
        <v>0.54500000000000004</v>
      </c>
      <c r="I20" s="4">
        <f>I18</f>
        <v>1.345</v>
      </c>
      <c r="J20" s="4">
        <f t="shared" si="1"/>
        <v>8.6584337920756155E-4</v>
      </c>
    </row>
    <row r="21" spans="1:10" ht="15.75" customHeight="1">
      <c r="A21" s="2" t="s">
        <v>10</v>
      </c>
      <c r="B21" s="4">
        <f>B20</f>
        <v>2.107806691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1.1811921547117241E-3</v>
      </c>
      <c r="H21" s="4">
        <v>0.54500000000000004</v>
      </c>
      <c r="I21" s="4">
        <f>I18</f>
        <v>1.345</v>
      </c>
      <c r="J21" s="4">
        <f t="shared" si="1"/>
        <v>8.6584337920756155E-4</v>
      </c>
    </row>
    <row r="22" spans="1:10" ht="15.75" customHeight="1">
      <c r="A22" s="2" t="s">
        <v>10</v>
      </c>
      <c r="B22" s="4">
        <v>1.2899628249999999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9.2625048062068972E-4</v>
      </c>
      <c r="H22" s="4">
        <v>0.5</v>
      </c>
      <c r="I22" s="4">
        <f>I18</f>
        <v>1.345</v>
      </c>
      <c r="J22" s="4">
        <f t="shared" si="1"/>
        <v>6.2290344821741388E-4</v>
      </c>
    </row>
    <row r="23" spans="1:10" ht="15.75" customHeight="1">
      <c r="A23" s="2" t="s">
        <v>10</v>
      </c>
      <c r="B23" s="4">
        <f>B20</f>
        <v>2.107806691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1.1811921547117241E-3</v>
      </c>
      <c r="H23" s="4">
        <v>0.5</v>
      </c>
      <c r="I23" s="4">
        <f>I18</f>
        <v>1.345</v>
      </c>
      <c r="J23" s="4">
        <f t="shared" si="1"/>
        <v>7.943517240436344E-4</v>
      </c>
    </row>
    <row r="24" spans="1:10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1.6932479473305704E-2</v>
      </c>
    </row>
    <row r="26" spans="1:10" ht="15.75" customHeight="1"/>
    <row r="27" spans="1:10" ht="15.75" customHeight="1">
      <c r="D27" s="6"/>
    </row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4"/>
  <sheetViews>
    <sheetView topLeftCell="A13" workbookViewId="0">
      <selection activeCell="A24" sqref="A24:XFD24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thickBot="1">
      <c r="A2" s="2" t="s">
        <v>10</v>
      </c>
      <c r="B2" s="4">
        <v>3.0147928990000001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1.4639216485158621E-3</v>
      </c>
      <c r="H2" s="4">
        <v>0.54500000000000004</v>
      </c>
      <c r="I2" s="4">
        <v>0.42249999999999999</v>
      </c>
      <c r="J2" s="4">
        <f>G2*H2*I2</f>
        <v>3.3708625859138372E-4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2" t="s">
        <v>10</v>
      </c>
      <c r="B3" s="4">
        <v>3.0144092219999998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23" si="0">(((B3-C3)*(F3-E3))/(D3-C3))+E3</f>
        <v>1.4638020471337931E-3</v>
      </c>
      <c r="H3" s="4">
        <v>0.54500000000000004</v>
      </c>
      <c r="I3" s="4">
        <v>0.43375000000000002</v>
      </c>
      <c r="J3" s="4">
        <f t="shared" ref="J3:J23" si="1">G3*H3*I3</f>
        <v>3.4603365517963416E-4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2" t="s">
        <v>10</v>
      </c>
      <c r="B4" s="4">
        <f>B2</f>
        <v>3.0147928990000001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1.4639216485158621E-3</v>
      </c>
      <c r="H4" s="4">
        <v>0.54500000000000004</v>
      </c>
      <c r="I4" s="4">
        <f>I2</f>
        <v>0.42249999999999999</v>
      </c>
      <c r="J4" s="4">
        <f t="shared" si="1"/>
        <v>3.3708625859138372E-4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2" t="s">
        <v>10</v>
      </c>
      <c r="B5" s="4">
        <v>2.6708860759999999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1.3567175905875861E-3</v>
      </c>
      <c r="H5" s="4">
        <v>0.54500000000000004</v>
      </c>
      <c r="I5" s="4">
        <v>0.49375000000000002</v>
      </c>
      <c r="J5" s="4">
        <f t="shared" si="1"/>
        <v>3.6508422414217829E-4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thickBot="1">
      <c r="A6" s="2" t="s">
        <v>10</v>
      </c>
      <c r="B6" s="4">
        <v>2.6481012659999998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1.3496150153324137E-3</v>
      </c>
      <c r="H6" s="4">
        <v>0.5</v>
      </c>
      <c r="I6" s="4">
        <f>I5</f>
        <v>0.49375000000000002</v>
      </c>
      <c r="J6" s="4">
        <f t="shared" si="1"/>
        <v>3.3318620691018963E-4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thickBot="1">
      <c r="A7" s="2" t="s">
        <v>10</v>
      </c>
      <c r="B7" s="4">
        <v>3.0806451610000001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 t="shared" si="0"/>
        <v>1.4844493881186207E-3</v>
      </c>
      <c r="H7" s="4">
        <v>0.54500000000000004</v>
      </c>
      <c r="I7" s="4">
        <v>0.42625000000000002</v>
      </c>
      <c r="J7" s="4">
        <f t="shared" si="1"/>
        <v>3.4484687066863137E-4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2" t="s">
        <v>10</v>
      </c>
      <c r="B8" s="4">
        <v>3.0813609469999999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1.4846725158924137E-3</v>
      </c>
      <c r="H8" s="4">
        <v>0.54500000000000004</v>
      </c>
      <c r="I8" s="4">
        <v>0.42249999999999999</v>
      </c>
      <c r="J8" s="4">
        <f t="shared" si="1"/>
        <v>3.4186440519067696E-4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2" t="s">
        <v>10</v>
      </c>
      <c r="B9" s="4">
        <f>B8</f>
        <v>3.0813609469999999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1.4846725158924137E-3</v>
      </c>
      <c r="H9" s="4">
        <v>0.54500000000000004</v>
      </c>
      <c r="I9" s="4">
        <f>I8</f>
        <v>0.42249999999999999</v>
      </c>
      <c r="J9" s="4">
        <f t="shared" si="1"/>
        <v>3.4186440519067696E-4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2" t="s">
        <v>10</v>
      </c>
      <c r="B10" s="4">
        <v>2.712566845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1.3697104923724138E-3</v>
      </c>
      <c r="H10" s="4">
        <v>0.5</v>
      </c>
      <c r="I10" s="4">
        <v>0.46750000000000003</v>
      </c>
      <c r="J10" s="4">
        <f t="shared" si="1"/>
        <v>3.2016982759205172E-4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thickBot="1">
      <c r="A11" s="2" t="s">
        <v>10</v>
      </c>
      <c r="B11" s="4">
        <v>2.7847593580000001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 t="shared" si="0"/>
        <v>1.3922146412524137E-3</v>
      </c>
      <c r="H11" s="4">
        <v>0.5</v>
      </c>
      <c r="I11" s="4">
        <f>I10</f>
        <v>0.46750000000000003</v>
      </c>
      <c r="J11" s="4">
        <f t="shared" si="1"/>
        <v>3.2543017239275175E-4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thickBot="1">
      <c r="A12" s="2" t="s">
        <v>10</v>
      </c>
      <c r="B12" s="4">
        <v>2.9716713879999999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1.4504796326731033E-3</v>
      </c>
      <c r="H12" s="4">
        <v>0.54500000000000004</v>
      </c>
      <c r="I12" s="4">
        <v>0.44124999999999998</v>
      </c>
      <c r="J12" s="4">
        <f t="shared" si="1"/>
        <v>3.4881315516476868E-4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2" t="s">
        <v>10</v>
      </c>
      <c r="B13" s="4">
        <v>2.9709302329999998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1.4502485967696551E-3</v>
      </c>
      <c r="H13" s="4">
        <v>0.54500000000000004</v>
      </c>
      <c r="I13" s="4">
        <v>0.43</v>
      </c>
      <c r="J13" s="4">
        <f t="shared" si="1"/>
        <v>3.3986575865296869E-4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2" t="s">
        <v>10</v>
      </c>
      <c r="B14" s="4">
        <f>B12</f>
        <v>2.9716713879999999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1.4504796326731033E-3</v>
      </c>
      <c r="H14" s="4">
        <v>0.54500000000000004</v>
      </c>
      <c r="I14" s="4">
        <f>I12</f>
        <v>0.44124999999999998</v>
      </c>
      <c r="J14" s="4">
        <f t="shared" si="1"/>
        <v>3.4881315516476868E-4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2" t="s">
        <v>10</v>
      </c>
      <c r="B15" s="4">
        <f>B12</f>
        <v>2.9716713879999999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1.4504796326731033E-3</v>
      </c>
      <c r="H15" s="4">
        <v>0.54500000000000004</v>
      </c>
      <c r="I15" s="4">
        <f>I12</f>
        <v>0.44124999999999998</v>
      </c>
      <c r="J15" s="4">
        <f>G15*H15*I15</f>
        <v>3.4881315516476868E-4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2" t="s">
        <v>10</v>
      </c>
      <c r="B16" s="4">
        <f>B13</f>
        <v>2.9709302329999998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1.4502485967696551E-3</v>
      </c>
      <c r="H16" s="4">
        <v>0.5</v>
      </c>
      <c r="I16" s="4">
        <f>I13</f>
        <v>0.43</v>
      </c>
      <c r="J16" s="4">
        <f t="shared" si="1"/>
        <v>3.1180344830547584E-4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thickBot="1">
      <c r="A17" s="2" t="s">
        <v>10</v>
      </c>
      <c r="B17" s="4">
        <f>B14</f>
        <v>2.9716713879999999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1.4504796326731033E-3</v>
      </c>
      <c r="H17" s="4">
        <v>0.5</v>
      </c>
      <c r="I17" s="4">
        <f>I12</f>
        <v>0.44124999999999998</v>
      </c>
      <c r="J17" s="4">
        <f t="shared" si="1"/>
        <v>3.200120689585034E-4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thickBot="1">
      <c r="A18" s="2" t="s">
        <v>10</v>
      </c>
      <c r="B18" s="4">
        <v>3.058139535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1.4774338412551725E-3</v>
      </c>
      <c r="H18" s="4">
        <v>0.54500000000000004</v>
      </c>
      <c r="I18" s="4">
        <v>0.43</v>
      </c>
      <c r="J18" s="4">
        <f t="shared" si="1"/>
        <v>3.4623662069814971E-4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2" t="s">
        <v>10</v>
      </c>
      <c r="B19" s="4">
        <f>B18</f>
        <v>3.058139535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1.4774338412551725E-3</v>
      </c>
      <c r="H19" s="4">
        <v>0.54500000000000004</v>
      </c>
      <c r="I19" s="4">
        <f>I18</f>
        <v>0.43</v>
      </c>
      <c r="J19" s="4">
        <f t="shared" si="1"/>
        <v>3.4623662069814971E-4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2" t="s">
        <v>10</v>
      </c>
      <c r="B20" s="4">
        <v>3.0602409640000001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1.4780889073986207E-3</v>
      </c>
      <c r="H20" s="4">
        <v>0.54500000000000004</v>
      </c>
      <c r="I20" s="4">
        <v>0.41499999999999998</v>
      </c>
      <c r="J20" s="4">
        <f t="shared" si="1"/>
        <v>3.3430675863088308E-4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" t="s">
        <v>10</v>
      </c>
      <c r="B21" s="4">
        <v>2.768421053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1.3871215972110344E-3</v>
      </c>
      <c r="H21" s="4">
        <v>0.54500000000000004</v>
      </c>
      <c r="I21" s="4">
        <v>0.47499999999999998</v>
      </c>
      <c r="J21" s="4">
        <f t="shared" si="1"/>
        <v>3.5909110347800651E-4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2" t="s">
        <v>10</v>
      </c>
      <c r="B22" s="4">
        <v>2.6736842109999999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1.3575898368082759E-3</v>
      </c>
      <c r="H22" s="4">
        <v>0.5</v>
      </c>
      <c r="I22" s="4">
        <f>I21</f>
        <v>0.47499999999999998</v>
      </c>
      <c r="J22" s="4">
        <f t="shared" si="1"/>
        <v>3.2242758624196548E-4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thickBot="1">
      <c r="A23" s="2" t="s">
        <v>10</v>
      </c>
      <c r="B23" s="4">
        <f>B21</f>
        <v>2.768421053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1.3871215972110344E-3</v>
      </c>
      <c r="H23" s="4">
        <v>0.5</v>
      </c>
      <c r="I23" s="4">
        <f>I21</f>
        <v>0.47499999999999998</v>
      </c>
      <c r="J23" s="4">
        <f t="shared" si="1"/>
        <v>3.2944137933762065E-4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thickBo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7.4485130949455882E-3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4"/>
  <sheetViews>
    <sheetView topLeftCell="A13" workbookViewId="0">
      <selection activeCell="A24" sqref="A24:XFD24"/>
    </sheetView>
  </sheetViews>
  <sheetFormatPr defaultColWidth="12.625" defaultRowHeight="15" customHeight="1"/>
  <cols>
    <col min="1" max="1" width="13.5" customWidth="1"/>
    <col min="2" max="2" width="16.625" customWidth="1"/>
    <col min="3" max="3" width="17.5" customWidth="1"/>
    <col min="4" max="4" width="13.125" customWidth="1"/>
    <col min="5" max="5" width="20.75" customWidth="1"/>
    <col min="6" max="6" width="21.625" customWidth="1"/>
    <col min="7" max="7" width="14.875" customWidth="1"/>
    <col min="8" max="8" width="11.375" customWidth="1"/>
    <col min="9" max="9" width="10.5" customWidth="1"/>
    <col min="10" max="10" width="12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1.387096774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23" si="0">(((B2-C2)*(F2-E2))/(D2-C2))+E2</f>
        <v>9.5652947713655175E-4</v>
      </c>
      <c r="H2" s="4">
        <v>0.54500000000000004</v>
      </c>
      <c r="I2" s="4">
        <v>1.35625</v>
      </c>
      <c r="J2" s="4">
        <f t="shared" ref="J2:J23" si="1">G2*H2*I2</f>
        <v>7.0702474133471432E-4</v>
      </c>
    </row>
    <row r="3" spans="1:10" ht="15.75">
      <c r="A3" s="2" t="s">
        <v>10</v>
      </c>
      <c r="B3" s="4">
        <v>2.301843318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1.2416780549903447E-3</v>
      </c>
      <c r="H3" s="4">
        <v>0.54500000000000004</v>
      </c>
      <c r="I3" s="4">
        <f>I2</f>
        <v>1.35625</v>
      </c>
      <c r="J3" s="4">
        <f t="shared" si="1"/>
        <v>9.1779409483395697E-4</v>
      </c>
    </row>
    <row r="4" spans="1:10" ht="15.75">
      <c r="A4" s="2" t="s">
        <v>10</v>
      </c>
      <c r="B4" s="4">
        <v>3.1958525350000002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1.5203623074620692E-3</v>
      </c>
      <c r="H4" s="4">
        <v>0.54500000000000004</v>
      </c>
      <c r="I4" s="4">
        <f>I2</f>
        <v>1.35625</v>
      </c>
      <c r="J4" s="4">
        <f t="shared" si="1"/>
        <v>1.1237853018250101E-3</v>
      </c>
    </row>
    <row r="5" spans="1:10" ht="15.75">
      <c r="A5" s="2" t="s">
        <v>10</v>
      </c>
      <c r="B5" s="4">
        <v>4.9147465439999998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2.056183060612414E-3</v>
      </c>
      <c r="H5" s="4">
        <v>0.54500000000000004</v>
      </c>
      <c r="I5" s="4">
        <f>I2</f>
        <v>1.35625</v>
      </c>
      <c r="J5" s="4">
        <f t="shared" si="1"/>
        <v>1.5198405603957946E-3</v>
      </c>
    </row>
    <row r="6" spans="1:10" ht="15.75">
      <c r="A6" s="2" t="s">
        <v>10</v>
      </c>
      <c r="B6" s="4">
        <f>B5</f>
        <v>4.9147465439999998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2.056183060612414E-3</v>
      </c>
      <c r="H6" s="4">
        <v>0.5</v>
      </c>
      <c r="I6" s="4">
        <f>I2</f>
        <v>1.35625</v>
      </c>
      <c r="J6" s="4">
        <f t="shared" si="1"/>
        <v>1.3943491379777933E-3</v>
      </c>
    </row>
    <row r="7" spans="1:10" ht="15.75">
      <c r="A7" s="2" t="s">
        <v>10</v>
      </c>
      <c r="B7" s="4">
        <v>1.4249767010000001</v>
      </c>
      <c r="C7" s="4">
        <v>0.5</v>
      </c>
      <c r="D7" s="4">
        <v>15</v>
      </c>
      <c r="E7" s="4">
        <v>6.8000000000000005E-4</v>
      </c>
      <c r="F7" s="4">
        <v>5.1999999999999998E-3</v>
      </c>
      <c r="G7" s="4">
        <f t="shared" si="0"/>
        <v>9.6833756472551732E-4</v>
      </c>
      <c r="H7" s="4">
        <v>0.54500000000000004</v>
      </c>
      <c r="I7" s="4">
        <v>1.3412500000000001</v>
      </c>
      <c r="J7" s="4">
        <f t="shared" si="1"/>
        <v>7.0783660348501466E-4</v>
      </c>
    </row>
    <row r="8" spans="1:10" ht="15.75">
      <c r="A8" s="2" t="s">
        <v>10</v>
      </c>
      <c r="B8" s="4">
        <v>2.3219944080000001</v>
      </c>
      <c r="C8" s="4">
        <v>0.5</v>
      </c>
      <c r="D8" s="4">
        <v>15</v>
      </c>
      <c r="E8" s="4">
        <v>6.8000000000000005E-4</v>
      </c>
      <c r="F8" s="4">
        <v>5.1999999999999998E-3</v>
      </c>
      <c r="G8" s="4">
        <f t="shared" si="0"/>
        <v>1.2479596361489654E-3</v>
      </c>
      <c r="H8" s="4">
        <v>0.54500000000000004</v>
      </c>
      <c r="I8" s="4">
        <f>I7</f>
        <v>1.3412500000000001</v>
      </c>
      <c r="J8" s="4">
        <f t="shared" si="1"/>
        <v>9.1223509478171607E-4</v>
      </c>
    </row>
    <row r="9" spans="1:10" ht="15.75">
      <c r="A9" s="2" t="s">
        <v>10</v>
      </c>
      <c r="B9" s="4">
        <v>4.0391425910000001</v>
      </c>
      <c r="C9" s="4">
        <v>0.5</v>
      </c>
      <c r="D9" s="4">
        <v>15</v>
      </c>
      <c r="E9" s="4">
        <v>6.8000000000000005E-4</v>
      </c>
      <c r="F9" s="4">
        <v>5.1999999999999998E-3</v>
      </c>
      <c r="G9" s="4">
        <f t="shared" si="0"/>
        <v>1.7832361731944827E-3</v>
      </c>
      <c r="H9" s="4">
        <v>0.54500000000000004</v>
      </c>
      <c r="I9" s="4">
        <f>I7</f>
        <v>1.3412500000000001</v>
      </c>
      <c r="J9" s="4">
        <f t="shared" si="1"/>
        <v>1.3035122069269198E-3</v>
      </c>
    </row>
    <row r="10" spans="1:10" ht="15.75">
      <c r="A10" s="2" t="s">
        <v>10</v>
      </c>
      <c r="B10" s="4">
        <f>B9</f>
        <v>4.0391425910000001</v>
      </c>
      <c r="C10" s="4">
        <v>0.5</v>
      </c>
      <c r="D10" s="4">
        <v>15</v>
      </c>
      <c r="E10" s="4">
        <v>6.8000000000000005E-4</v>
      </c>
      <c r="F10" s="4">
        <v>5.1999999999999998E-3</v>
      </c>
      <c r="G10" s="4">
        <f t="shared" si="0"/>
        <v>1.7832361731944827E-3</v>
      </c>
      <c r="H10" s="4">
        <v>0.5</v>
      </c>
      <c r="I10" s="4">
        <f>I7</f>
        <v>1.3412500000000001</v>
      </c>
      <c r="J10" s="4">
        <f t="shared" si="1"/>
        <v>1.1958827586485501E-3</v>
      </c>
    </row>
    <row r="11" spans="1:10" ht="15.75">
      <c r="A11" s="2" t="s">
        <v>10</v>
      </c>
      <c r="B11" s="4">
        <v>6.3807082949999998</v>
      </c>
      <c r="C11" s="4">
        <v>0.5</v>
      </c>
      <c r="D11" s="4">
        <v>15</v>
      </c>
      <c r="E11" s="4">
        <v>6.8000000000000005E-4</v>
      </c>
      <c r="F11" s="4">
        <v>5.1999999999999998E-3</v>
      </c>
      <c r="G11" s="4">
        <f t="shared" si="0"/>
        <v>2.5131587236827584E-3</v>
      </c>
      <c r="H11" s="4">
        <v>0.5</v>
      </c>
      <c r="I11" s="4">
        <f>I7</f>
        <v>1.3412500000000001</v>
      </c>
      <c r="J11" s="4">
        <f t="shared" si="1"/>
        <v>1.6853870690697499E-3</v>
      </c>
    </row>
    <row r="12" spans="1:10" ht="15.75">
      <c r="A12" s="2" t="s">
        <v>10</v>
      </c>
      <c r="B12" s="4">
        <v>1.3263946710000001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9.3760716640827585E-4</v>
      </c>
      <c r="H12" s="4">
        <v>0.54500000000000004</v>
      </c>
      <c r="I12" s="4">
        <v>1.50125</v>
      </c>
      <c r="J12" s="4">
        <f t="shared" si="1"/>
        <v>7.6713260342088109E-4</v>
      </c>
    </row>
    <row r="13" spans="1:10" ht="15.75">
      <c r="A13" s="2" t="s">
        <v>10</v>
      </c>
      <c r="B13" s="4">
        <v>2.8605328889999999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1.4158350798813791E-3</v>
      </c>
      <c r="H13" s="4">
        <v>0.54500000000000004</v>
      </c>
      <c r="I13" s="4">
        <f>I12</f>
        <v>1.50125</v>
      </c>
      <c r="J13" s="4">
        <f t="shared" si="1"/>
        <v>1.1584097154511968E-3</v>
      </c>
    </row>
    <row r="14" spans="1:10" ht="15.75" customHeight="1">
      <c r="A14" s="2" t="s">
        <v>10</v>
      </c>
      <c r="B14" s="4">
        <f>B13</f>
        <v>2.8605328889999999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1.4158350798813791E-3</v>
      </c>
      <c r="H14" s="4">
        <v>0.54500000000000004</v>
      </c>
      <c r="I14" s="4">
        <f>I12</f>
        <v>1.50125</v>
      </c>
      <c r="J14" s="4">
        <f t="shared" si="1"/>
        <v>1.1584097154511968E-3</v>
      </c>
    </row>
    <row r="15" spans="1:10" ht="15.75" customHeight="1">
      <c r="A15" s="2" t="s">
        <v>10</v>
      </c>
      <c r="B15" s="4">
        <v>4.3946711069999997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1.8940629933544826E-3</v>
      </c>
      <c r="H15" s="4">
        <v>0.54500000000000004</v>
      </c>
      <c r="I15" s="4">
        <f>I12</f>
        <v>1.50125</v>
      </c>
      <c r="J15" s="4">
        <f t="shared" si="1"/>
        <v>1.5496868274815123E-3</v>
      </c>
    </row>
    <row r="16" spans="1:10" ht="15.75" customHeight="1">
      <c r="A16" s="2" t="s">
        <v>10</v>
      </c>
      <c r="B16" s="4">
        <f>B15</f>
        <v>4.3946711069999997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1.8940629933544826E-3</v>
      </c>
      <c r="H16" s="4">
        <v>0.5</v>
      </c>
      <c r="I16" s="4">
        <f>I12</f>
        <v>1.50125</v>
      </c>
      <c r="J16" s="4">
        <f t="shared" si="1"/>
        <v>1.4217310343867084E-3</v>
      </c>
    </row>
    <row r="17" spans="1:10" ht="15.75" customHeight="1">
      <c r="A17" s="2" t="s">
        <v>10</v>
      </c>
      <c r="B17" s="4">
        <v>5.2210657789999999</v>
      </c>
      <c r="C17" s="4">
        <v>0.5</v>
      </c>
      <c r="D17" s="4">
        <v>15</v>
      </c>
      <c r="E17" s="4">
        <v>6.8000000000000005E-4</v>
      </c>
      <c r="F17" s="4">
        <v>5.1999999999999998E-3</v>
      </c>
      <c r="G17" s="4">
        <f t="shared" si="0"/>
        <v>2.1516701600744828E-3</v>
      </c>
      <c r="H17" s="4">
        <v>0.5</v>
      </c>
      <c r="I17" s="4">
        <f>I12</f>
        <v>1.50125</v>
      </c>
      <c r="J17" s="4">
        <f t="shared" si="1"/>
        <v>1.6150974139059087E-3</v>
      </c>
    </row>
    <row r="18" spans="1:10" ht="15.75" customHeight="1">
      <c r="A18" s="2" t="s">
        <v>10</v>
      </c>
      <c r="B18" s="4">
        <v>1.4223977699999999</v>
      </c>
      <c r="C18" s="4">
        <v>0.5</v>
      </c>
      <c r="D18" s="4">
        <v>15</v>
      </c>
      <c r="E18" s="4">
        <v>6.8000000000000005E-4</v>
      </c>
      <c r="F18" s="4">
        <v>5.1999999999999998E-3</v>
      </c>
      <c r="G18" s="4">
        <f t="shared" si="0"/>
        <v>9.6753364968275857E-4</v>
      </c>
      <c r="H18" s="4">
        <v>0.54500000000000004</v>
      </c>
      <c r="I18" s="4">
        <v>1.345</v>
      </c>
      <c r="J18" s="4">
        <f t="shared" si="1"/>
        <v>7.092263535587041E-4</v>
      </c>
    </row>
    <row r="19" spans="1:10" ht="15.75" customHeight="1">
      <c r="A19" s="2" t="s">
        <v>10</v>
      </c>
      <c r="B19" s="4">
        <v>2.3238847580000002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1.2485489038731035E-3</v>
      </c>
      <c r="H19" s="4">
        <v>0.54500000000000004</v>
      </c>
      <c r="I19" s="4">
        <f>I18</f>
        <v>1.345</v>
      </c>
      <c r="J19" s="4">
        <f t="shared" si="1"/>
        <v>9.1521756026158166E-4</v>
      </c>
    </row>
    <row r="20" spans="1:10" ht="15.75" customHeight="1">
      <c r="A20" s="2" t="s">
        <v>10</v>
      </c>
      <c r="B20" s="4">
        <v>4.036245353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1.7823330341765517E-3</v>
      </c>
      <c r="H20" s="4">
        <v>0.54500000000000004</v>
      </c>
      <c r="I20" s="4">
        <f>I18</f>
        <v>1.345</v>
      </c>
      <c r="J20" s="4">
        <f t="shared" si="1"/>
        <v>1.306494672377267E-3</v>
      </c>
    </row>
    <row r="21" spans="1:10" ht="15.75" customHeight="1">
      <c r="A21" s="2" t="s">
        <v>10</v>
      </c>
      <c r="B21" s="4">
        <f>B20</f>
        <v>4.036245353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1.7823330341765517E-3</v>
      </c>
      <c r="H21" s="4">
        <v>0.54500000000000004</v>
      </c>
      <c r="I21" s="4">
        <f>I18</f>
        <v>1.345</v>
      </c>
      <c r="J21" s="4">
        <f t="shared" si="1"/>
        <v>1.306494672377267E-3</v>
      </c>
    </row>
    <row r="22" spans="1:10" ht="15.75" customHeight="1">
      <c r="A22" s="2" t="s">
        <v>10</v>
      </c>
      <c r="B22" s="4">
        <v>4.9307620820000002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2.0611754903889657E-3</v>
      </c>
      <c r="H22" s="4">
        <v>0.5</v>
      </c>
      <c r="I22" s="4">
        <f>I18</f>
        <v>1.345</v>
      </c>
      <c r="J22" s="4">
        <f t="shared" si="1"/>
        <v>1.3861405172865794E-3</v>
      </c>
    </row>
    <row r="23" spans="1:10" ht="15.75" customHeight="1">
      <c r="A23" s="2" t="s">
        <v>10</v>
      </c>
      <c r="B23" s="4">
        <v>6.643122677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2.5949596206924137E-3</v>
      </c>
      <c r="H23" s="4">
        <v>0.5</v>
      </c>
      <c r="I23" s="4">
        <f>I18</f>
        <v>1.345</v>
      </c>
      <c r="J23" s="4">
        <f t="shared" si="1"/>
        <v>1.7451103449156481E-3</v>
      </c>
    </row>
    <row r="24" spans="1:10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ht="15.75" customHeight="1">
      <c r="A25" s="3"/>
      <c r="B25" s="3"/>
      <c r="C25" s="3"/>
      <c r="D25" s="3"/>
      <c r="E25" s="3"/>
      <c r="F25" s="3"/>
      <c r="G25" s="5" t="s">
        <v>11</v>
      </c>
      <c r="H25" s="5">
        <f>SUM(H2:H23)</f>
        <v>11.675000000000001</v>
      </c>
      <c r="I25" s="5"/>
      <c r="J25" s="5">
        <f>SUM(J2:J23)</f>
        <v>2.6506799000153673E-2</v>
      </c>
    </row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D2" sqref="D2"/>
    </sheetView>
  </sheetViews>
  <sheetFormatPr defaultRowHeight="14.25"/>
  <cols>
    <col min="1" max="1" width="9.625" customWidth="1"/>
    <col min="2" max="12" width="12.625" customWidth="1"/>
  </cols>
  <sheetData>
    <row r="1" spans="2:12" ht="15" thickBot="1"/>
    <row r="2" spans="2:12" ht="20.25" customHeight="1" thickBot="1">
      <c r="D2" s="9" t="s">
        <v>21</v>
      </c>
      <c r="E2" s="10" t="s">
        <v>13</v>
      </c>
      <c r="F2" s="11" t="s">
        <v>14</v>
      </c>
      <c r="G2" s="10" t="s">
        <v>15</v>
      </c>
      <c r="H2" s="11" t="s">
        <v>16</v>
      </c>
      <c r="I2" s="10" t="s">
        <v>17</v>
      </c>
      <c r="J2" s="11" t="s">
        <v>18</v>
      </c>
    </row>
    <row r="3" spans="2:12" ht="20.25" customHeight="1" thickBot="1">
      <c r="D3" s="26" t="s">
        <v>19</v>
      </c>
      <c r="E3" s="31">
        <v>7.4485130000000004E-3</v>
      </c>
      <c r="F3" s="32">
        <v>4.2196897999999997E-2</v>
      </c>
      <c r="G3" s="33">
        <v>1.0069596E-2</v>
      </c>
      <c r="H3" s="33">
        <v>1.6932479E-2</v>
      </c>
      <c r="I3" s="31">
        <f>E3</f>
        <v>7.4485130000000004E-3</v>
      </c>
      <c r="J3" s="32">
        <v>2.6506799000000001E-2</v>
      </c>
    </row>
    <row r="4" spans="2:12" ht="21" customHeight="1" thickBot="1">
      <c r="D4" s="7" t="s">
        <v>20</v>
      </c>
      <c r="E4" s="22">
        <f>F10</f>
        <v>7.1000000000000004E-3</v>
      </c>
      <c r="F4" s="7">
        <f>K10</f>
        <v>4.19E-2</v>
      </c>
      <c r="G4" s="7">
        <f>C14</f>
        <v>9.7000000000000003E-3</v>
      </c>
      <c r="H4" s="7">
        <f>I14</f>
        <v>1.6799999999999999E-2</v>
      </c>
      <c r="I4" s="22">
        <f>F18</f>
        <v>7.1000000000000004E-3</v>
      </c>
      <c r="J4" s="7">
        <f>K18</f>
        <v>2.63E-2</v>
      </c>
    </row>
    <row r="5" spans="2:12" ht="20.25" customHeight="1" thickBot="1">
      <c r="D5" s="8" t="s">
        <v>12</v>
      </c>
      <c r="E5" s="23">
        <f>((E3-E4)/E3)*100</f>
        <v>4.6789607536430422</v>
      </c>
      <c r="F5" s="24">
        <f t="shared" ref="F5:J5" si="0">((F3-F4)/F3)*100</f>
        <v>0.70360148274405587</v>
      </c>
      <c r="G5" s="24">
        <f>((G3-G4)/G3)*100</f>
        <v>3.670415377141246</v>
      </c>
      <c r="H5" s="24">
        <f t="shared" si="0"/>
        <v>0.78239577323557485</v>
      </c>
      <c r="I5" s="24">
        <f t="shared" si="0"/>
        <v>4.6789607536430422</v>
      </c>
      <c r="J5" s="24">
        <f t="shared" si="0"/>
        <v>0.78017341890282776</v>
      </c>
    </row>
    <row r="7" spans="2:12" ht="15" thickBot="1"/>
    <row r="8" spans="2:12" ht="15.75" thickBot="1">
      <c r="B8" s="37" t="s">
        <v>28</v>
      </c>
      <c r="C8" s="38"/>
      <c r="D8" s="38"/>
      <c r="E8" s="38"/>
      <c r="F8" s="39"/>
      <c r="G8" s="28"/>
      <c r="H8" s="37" t="s">
        <v>22</v>
      </c>
      <c r="I8" s="38"/>
      <c r="J8" s="38"/>
      <c r="K8" s="38"/>
      <c r="L8" s="39"/>
    </row>
    <row r="9" spans="2:12" ht="15.75" thickBot="1">
      <c r="B9" s="12" t="s">
        <v>23</v>
      </c>
      <c r="C9" s="13">
        <v>0.03</v>
      </c>
      <c r="D9" s="14">
        <v>0.01</v>
      </c>
      <c r="E9" s="14">
        <v>0.05</v>
      </c>
      <c r="F9" s="15">
        <v>1E-3</v>
      </c>
      <c r="G9" s="29"/>
      <c r="H9" s="12" t="s">
        <v>23</v>
      </c>
      <c r="I9" s="13">
        <v>0.03</v>
      </c>
      <c r="J9" s="14">
        <v>0.01</v>
      </c>
      <c r="K9" s="14">
        <v>0.05</v>
      </c>
      <c r="L9" s="15">
        <v>1E-3</v>
      </c>
    </row>
    <row r="10" spans="2:12" ht="15.75" thickBot="1">
      <c r="B10" s="16">
        <v>1000</v>
      </c>
      <c r="C10" s="17">
        <v>7.1000000000000004E-3</v>
      </c>
      <c r="D10" s="17">
        <v>7.1000000000000004E-3</v>
      </c>
      <c r="E10" s="17">
        <v>7.1000000000000004E-3</v>
      </c>
      <c r="F10" s="34">
        <v>7.1000000000000004E-3</v>
      </c>
      <c r="G10" s="29"/>
      <c r="H10" s="16">
        <v>1000</v>
      </c>
      <c r="I10" s="17">
        <v>4.19E-2</v>
      </c>
      <c r="J10" s="17">
        <v>4.19E-2</v>
      </c>
      <c r="K10" s="34">
        <v>4.19E-2</v>
      </c>
      <c r="L10" s="17">
        <v>4.19E-2</v>
      </c>
    </row>
    <row r="11" spans="2:12" ht="15" thickBot="1">
      <c r="B11" s="40"/>
      <c r="C11" s="41"/>
      <c r="D11" s="41"/>
      <c r="E11" s="41"/>
      <c r="F11" s="42"/>
      <c r="G11" s="29"/>
      <c r="H11" s="40"/>
      <c r="I11" s="41"/>
      <c r="J11" s="41"/>
      <c r="K11" s="41"/>
      <c r="L11" s="42"/>
    </row>
    <row r="12" spans="2:12" ht="15.75" thickBot="1">
      <c r="B12" s="37" t="s">
        <v>24</v>
      </c>
      <c r="C12" s="38"/>
      <c r="D12" s="38"/>
      <c r="E12" s="38"/>
      <c r="F12" s="39"/>
      <c r="G12" s="29"/>
      <c r="H12" s="37" t="s">
        <v>25</v>
      </c>
      <c r="I12" s="38"/>
      <c r="J12" s="38"/>
      <c r="K12" s="38"/>
      <c r="L12" s="39"/>
    </row>
    <row r="13" spans="2:12" ht="15.75" thickBot="1">
      <c r="B13" s="12" t="s">
        <v>23</v>
      </c>
      <c r="C13" s="13">
        <v>0.03</v>
      </c>
      <c r="D13" s="21">
        <v>0.01</v>
      </c>
      <c r="E13" s="21">
        <v>0.05</v>
      </c>
      <c r="F13" s="15">
        <v>1E-3</v>
      </c>
      <c r="G13" s="29"/>
      <c r="H13" s="12" t="s">
        <v>23</v>
      </c>
      <c r="I13" s="13">
        <v>0.03</v>
      </c>
      <c r="J13" s="14">
        <v>0.01</v>
      </c>
      <c r="K13" s="14">
        <v>0.05</v>
      </c>
      <c r="L13" s="14">
        <v>1E-3</v>
      </c>
    </row>
    <row r="14" spans="2:12" ht="15.75" thickBot="1">
      <c r="B14" s="16">
        <v>1000</v>
      </c>
      <c r="C14" s="35">
        <v>9.7000000000000003E-3</v>
      </c>
      <c r="D14" s="17">
        <v>9.5999999999999992E-3</v>
      </c>
      <c r="E14" s="27">
        <v>9.7000000000000003E-3</v>
      </c>
      <c r="F14" s="17">
        <v>9.7000000000000003E-3</v>
      </c>
      <c r="G14" s="29"/>
      <c r="H14" s="16">
        <v>1000</v>
      </c>
      <c r="I14" s="34">
        <v>1.6799999999999999E-2</v>
      </c>
      <c r="J14" s="36">
        <v>1.6799999999999999E-2</v>
      </c>
      <c r="K14" s="36">
        <v>1.6799999999999999E-2</v>
      </c>
      <c r="L14" s="36">
        <v>1.6799999999999999E-2</v>
      </c>
    </row>
    <row r="15" spans="2:12" ht="15" thickBot="1">
      <c r="B15" s="18"/>
      <c r="C15" s="19"/>
      <c r="D15" s="19"/>
      <c r="E15" s="19"/>
      <c r="F15" s="20"/>
      <c r="G15" s="29"/>
      <c r="H15" s="18"/>
      <c r="I15" s="19"/>
      <c r="J15" s="19"/>
      <c r="K15" s="19"/>
      <c r="L15" s="20"/>
    </row>
    <row r="16" spans="2:12" ht="15.75" thickBot="1">
      <c r="B16" s="37" t="s">
        <v>26</v>
      </c>
      <c r="C16" s="38"/>
      <c r="D16" s="38"/>
      <c r="E16" s="38"/>
      <c r="F16" s="39"/>
      <c r="G16" s="29"/>
      <c r="H16" s="37" t="s">
        <v>27</v>
      </c>
      <c r="I16" s="38"/>
      <c r="J16" s="38"/>
      <c r="K16" s="38"/>
      <c r="L16" s="39"/>
    </row>
    <row r="17" spans="2:12" ht="15.75" thickBot="1">
      <c r="B17" s="12" t="s">
        <v>23</v>
      </c>
      <c r="C17" s="13">
        <v>0.03</v>
      </c>
      <c r="D17" s="14">
        <v>0.01</v>
      </c>
      <c r="E17" s="14">
        <v>0.05</v>
      </c>
      <c r="F17" s="15">
        <v>1E-3</v>
      </c>
      <c r="G17" s="29"/>
      <c r="H17" s="12" t="s">
        <v>23</v>
      </c>
      <c r="I17" s="13">
        <v>0.03</v>
      </c>
      <c r="J17" s="14">
        <v>0.01</v>
      </c>
      <c r="K17" s="14">
        <v>0.05</v>
      </c>
      <c r="L17" s="15">
        <v>1E-3</v>
      </c>
    </row>
    <row r="18" spans="2:12" ht="15.75" thickBot="1">
      <c r="B18" s="16">
        <v>1000</v>
      </c>
      <c r="C18" s="17">
        <v>7.1000000000000004E-3</v>
      </c>
      <c r="D18" s="17">
        <v>7.1000000000000004E-3</v>
      </c>
      <c r="E18" s="17">
        <v>7.1000000000000004E-3</v>
      </c>
      <c r="F18" s="34">
        <v>7.1000000000000004E-3</v>
      </c>
      <c r="G18" s="30"/>
      <c r="H18" s="16">
        <v>1000</v>
      </c>
      <c r="I18" s="17">
        <v>2.64E-2</v>
      </c>
      <c r="J18" s="17">
        <v>2.63E-2</v>
      </c>
      <c r="K18" s="34">
        <v>2.63E-2</v>
      </c>
      <c r="L18" s="17">
        <v>2.64E-2</v>
      </c>
    </row>
  </sheetData>
  <mergeCells count="8">
    <mergeCell ref="H16:L16"/>
    <mergeCell ref="B8:F8"/>
    <mergeCell ref="B11:F11"/>
    <mergeCell ref="H8:L8"/>
    <mergeCell ref="H11:L11"/>
    <mergeCell ref="H12:L12"/>
    <mergeCell ref="B16:F16"/>
    <mergeCell ref="B12:F12"/>
  </mergeCells>
  <conditionalFormatting sqref="B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A</vt:lpstr>
      <vt:lpstr>Case B</vt:lpstr>
      <vt:lpstr>Case C</vt:lpstr>
      <vt:lpstr>Case D</vt:lpstr>
      <vt:lpstr>Case E</vt:lpstr>
      <vt:lpstr>Case F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2015-06-05T18:17:20Z</dcterms:created>
  <dcterms:modified xsi:type="dcterms:W3CDTF">2020-04-14T13:59:35Z</dcterms:modified>
</cp:coreProperties>
</file>