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 Thesis\BUS4\4.2.4 (T_fr)\T_fr = 0.02\"/>
    </mc:Choice>
  </mc:AlternateContent>
  <bookViews>
    <workbookView xWindow="0" yWindow="0" windowWidth="20490" windowHeight="8205" firstSheet="6" activeTab="7"/>
  </bookViews>
  <sheets>
    <sheet name="F1_(1-7)" sheetId="1" r:id="rId1"/>
    <sheet name="F2_(8-10)" sheetId="2" r:id="rId2"/>
    <sheet name="F3_(11-17)" sheetId="3" r:id="rId3"/>
    <sheet name="F4_(18-25)" sheetId="4" r:id="rId4"/>
    <sheet name="F5_(26-28)" sheetId="5" r:id="rId5"/>
    <sheet name="F6_(29-31)" sheetId="6" r:id="rId6"/>
    <sheet name="F7_(32-38)" sheetId="7" r:id="rId7"/>
    <sheet name="ENS_Deviation" sheetId="8" r:id="rId8"/>
  </sheets>
  <calcPr calcId="162913"/>
  <extLst>
    <ext uri="GoogleSheetsCustomDataVersion1">
      <go:sheetsCustomData xmlns:go="http://customooxmlschemas.google.com/" r:id="rId12" roundtripDataSignature="AMtx7mge3VwCXIqHwjsnZV2UE/SymRqnrg=="/>
    </ext>
  </extLst>
</workbook>
</file>

<file path=xl/calcChain.xml><?xml version="1.0" encoding="utf-8"?>
<calcChain xmlns="http://schemas.openxmlformats.org/spreadsheetml/2006/main">
  <c r="I14" i="8" l="1"/>
  <c r="E14" i="8"/>
  <c r="K14" i="8"/>
  <c r="C14" i="8"/>
  <c r="M14" i="8" l="1"/>
  <c r="G14" i="8"/>
  <c r="H947" i="7" l="1"/>
  <c r="H948" i="7"/>
  <c r="H949" i="7"/>
  <c r="H950" i="7"/>
  <c r="H951" i="7"/>
  <c r="H952" i="7"/>
  <c r="H946" i="7"/>
  <c r="H926" i="7"/>
  <c r="H927" i="7"/>
  <c r="H928" i="7"/>
  <c r="H929" i="7"/>
  <c r="H930" i="7"/>
  <c r="H931" i="7"/>
  <c r="H925" i="7"/>
  <c r="H905" i="7"/>
  <c r="H906" i="7"/>
  <c r="H907" i="7"/>
  <c r="H908" i="7"/>
  <c r="H909" i="7"/>
  <c r="H910" i="7"/>
  <c r="H904" i="7"/>
  <c r="H884" i="7"/>
  <c r="H885" i="7"/>
  <c r="H886" i="7"/>
  <c r="H887" i="7"/>
  <c r="H888" i="7"/>
  <c r="H889" i="7"/>
  <c r="H883" i="7"/>
  <c r="H863" i="7"/>
  <c r="H864" i="7"/>
  <c r="H865" i="7"/>
  <c r="H866" i="7"/>
  <c r="H867" i="7"/>
  <c r="H868" i="7"/>
  <c r="H862" i="7"/>
  <c r="H842" i="7"/>
  <c r="H843" i="7"/>
  <c r="H844" i="7"/>
  <c r="H845" i="7"/>
  <c r="H846" i="7"/>
  <c r="H847" i="7"/>
  <c r="H841" i="7"/>
  <c r="H821" i="7"/>
  <c r="H822" i="7"/>
  <c r="H823" i="7"/>
  <c r="H824" i="7"/>
  <c r="H825" i="7"/>
  <c r="H826" i="7"/>
  <c r="H820" i="7"/>
  <c r="H785" i="7"/>
  <c r="H764" i="7"/>
  <c r="H743" i="7"/>
  <c r="H722" i="7"/>
  <c r="H701" i="7"/>
  <c r="H680" i="7"/>
  <c r="H659" i="7"/>
  <c r="H625" i="7"/>
  <c r="H626" i="7"/>
  <c r="H627" i="7"/>
  <c r="H628" i="7"/>
  <c r="H629" i="7"/>
  <c r="H630" i="7"/>
  <c r="H624" i="7"/>
  <c r="H604" i="7"/>
  <c r="H605" i="7"/>
  <c r="H606" i="7"/>
  <c r="H607" i="7"/>
  <c r="H608" i="7"/>
  <c r="H609" i="7"/>
  <c r="H603" i="7"/>
  <c r="H583" i="7"/>
  <c r="H584" i="7"/>
  <c r="H585" i="7"/>
  <c r="H586" i="7"/>
  <c r="H587" i="7"/>
  <c r="H588" i="7"/>
  <c r="H582" i="7"/>
  <c r="H562" i="7"/>
  <c r="H563" i="7"/>
  <c r="H564" i="7"/>
  <c r="H565" i="7"/>
  <c r="H566" i="7"/>
  <c r="H567" i="7"/>
  <c r="H561" i="7"/>
  <c r="H541" i="7"/>
  <c r="H542" i="7"/>
  <c r="H543" i="7"/>
  <c r="H544" i="7"/>
  <c r="H545" i="7"/>
  <c r="H546" i="7"/>
  <c r="H540" i="7"/>
  <c r="H520" i="7"/>
  <c r="H521" i="7"/>
  <c r="H522" i="7"/>
  <c r="H523" i="7"/>
  <c r="H524" i="7"/>
  <c r="H525" i="7"/>
  <c r="H519" i="7"/>
  <c r="H499" i="7"/>
  <c r="H500" i="7"/>
  <c r="H501" i="7"/>
  <c r="H502" i="7"/>
  <c r="H503" i="7"/>
  <c r="H504" i="7"/>
  <c r="H498" i="7"/>
  <c r="H463" i="7"/>
  <c r="H442" i="7"/>
  <c r="H421" i="7"/>
  <c r="H400" i="7"/>
  <c r="H379" i="7"/>
  <c r="H358" i="7"/>
  <c r="H337" i="7"/>
  <c r="H303" i="7"/>
  <c r="H304" i="7"/>
  <c r="H305" i="7"/>
  <c r="H306" i="7"/>
  <c r="H307" i="7"/>
  <c r="H308" i="7"/>
  <c r="H302" i="7"/>
  <c r="H282" i="7"/>
  <c r="H283" i="7"/>
  <c r="H284" i="7"/>
  <c r="H285" i="7"/>
  <c r="H286" i="7"/>
  <c r="H287" i="7"/>
  <c r="H281" i="7"/>
  <c r="H261" i="7"/>
  <c r="H262" i="7"/>
  <c r="H263" i="7"/>
  <c r="H264" i="7"/>
  <c r="H265" i="7"/>
  <c r="H266" i="7"/>
  <c r="H260" i="7"/>
  <c r="H240" i="7"/>
  <c r="H241" i="7"/>
  <c r="H242" i="7"/>
  <c r="H243" i="7"/>
  <c r="H244" i="7"/>
  <c r="H245" i="7"/>
  <c r="H239" i="7"/>
  <c r="H219" i="7"/>
  <c r="H220" i="7"/>
  <c r="H221" i="7"/>
  <c r="H222" i="7"/>
  <c r="H223" i="7"/>
  <c r="H224" i="7"/>
  <c r="H218" i="7"/>
  <c r="H198" i="7"/>
  <c r="H199" i="7"/>
  <c r="H200" i="7"/>
  <c r="H201" i="7"/>
  <c r="H202" i="7"/>
  <c r="H203" i="7"/>
  <c r="H197" i="7"/>
  <c r="H177" i="7"/>
  <c r="H178" i="7"/>
  <c r="H179" i="7"/>
  <c r="H180" i="7"/>
  <c r="H181" i="7"/>
  <c r="H182" i="7"/>
  <c r="H176" i="7"/>
  <c r="H141" i="7"/>
  <c r="H120" i="7"/>
  <c r="H99" i="7"/>
  <c r="H78" i="7"/>
  <c r="H57" i="7"/>
  <c r="H36" i="7"/>
  <c r="H15" i="7"/>
  <c r="H1168" i="4"/>
  <c r="H1169" i="4"/>
  <c r="H1170" i="4"/>
  <c r="H1171" i="4"/>
  <c r="H1172" i="4"/>
  <c r="H1173" i="4"/>
  <c r="H1174" i="4"/>
  <c r="H1167" i="4"/>
  <c r="H1145" i="4"/>
  <c r="H1146" i="4"/>
  <c r="H1147" i="4"/>
  <c r="H1148" i="4"/>
  <c r="H1149" i="4"/>
  <c r="H1150" i="4"/>
  <c r="H1151" i="4"/>
  <c r="H1144" i="4"/>
  <c r="H1122" i="4"/>
  <c r="H1123" i="4"/>
  <c r="H1124" i="4"/>
  <c r="H1125" i="4"/>
  <c r="H1126" i="4"/>
  <c r="H1127" i="4"/>
  <c r="H1128" i="4"/>
  <c r="H1121" i="4"/>
  <c r="H1099" i="4"/>
  <c r="H1100" i="4"/>
  <c r="H1101" i="4"/>
  <c r="H1102" i="4"/>
  <c r="H1103" i="4"/>
  <c r="H1104" i="4"/>
  <c r="H1105" i="4"/>
  <c r="H1098" i="4"/>
  <c r="H1076" i="4"/>
  <c r="H1077" i="4"/>
  <c r="H1078" i="4"/>
  <c r="H1079" i="4"/>
  <c r="H1080" i="4"/>
  <c r="H1081" i="4"/>
  <c r="H1082" i="4"/>
  <c r="H1075" i="4"/>
  <c r="H1053" i="4"/>
  <c r="H1054" i="4"/>
  <c r="H1055" i="4"/>
  <c r="H1056" i="4"/>
  <c r="H1057" i="4"/>
  <c r="H1058" i="4"/>
  <c r="H1059" i="4"/>
  <c r="H1052" i="4"/>
  <c r="H1030" i="4"/>
  <c r="H1031" i="4"/>
  <c r="H1032" i="4"/>
  <c r="H1033" i="4"/>
  <c r="H1034" i="4"/>
  <c r="H1035" i="4"/>
  <c r="H1036" i="4"/>
  <c r="H1029" i="4"/>
  <c r="H1007" i="4"/>
  <c r="H1008" i="4"/>
  <c r="H1009" i="4"/>
  <c r="H1010" i="4"/>
  <c r="H1011" i="4"/>
  <c r="H1012" i="4"/>
  <c r="H1013" i="4"/>
  <c r="H1006" i="4"/>
  <c r="H969" i="4"/>
  <c r="H946" i="4"/>
  <c r="H923" i="4"/>
  <c r="H900" i="4"/>
  <c r="H877" i="4"/>
  <c r="H854" i="4"/>
  <c r="H831" i="4"/>
  <c r="H808" i="4"/>
  <c r="H772" i="4"/>
  <c r="H773" i="4"/>
  <c r="H774" i="4"/>
  <c r="H775" i="4"/>
  <c r="H776" i="4"/>
  <c r="H777" i="4"/>
  <c r="H778" i="4"/>
  <c r="H771" i="4"/>
  <c r="H749" i="4"/>
  <c r="H750" i="4"/>
  <c r="H751" i="4"/>
  <c r="H752" i="4"/>
  <c r="H753" i="4"/>
  <c r="H754" i="4"/>
  <c r="H755" i="4"/>
  <c r="H748" i="4"/>
  <c r="H726" i="4"/>
  <c r="H727" i="4"/>
  <c r="H728" i="4"/>
  <c r="H729" i="4"/>
  <c r="H730" i="4"/>
  <c r="H731" i="4"/>
  <c r="H732" i="4"/>
  <c r="H725" i="4"/>
  <c r="H703" i="4"/>
  <c r="H704" i="4"/>
  <c r="H705" i="4"/>
  <c r="H706" i="4"/>
  <c r="H707" i="4"/>
  <c r="H708" i="4"/>
  <c r="H709" i="4"/>
  <c r="H702" i="4"/>
  <c r="H680" i="4"/>
  <c r="H681" i="4"/>
  <c r="H682" i="4"/>
  <c r="H683" i="4"/>
  <c r="H684" i="4"/>
  <c r="H685" i="4"/>
  <c r="H686" i="4"/>
  <c r="H679" i="4"/>
  <c r="H657" i="4"/>
  <c r="H658" i="4"/>
  <c r="H659" i="4"/>
  <c r="H660" i="4"/>
  <c r="H661" i="4"/>
  <c r="H662" i="4"/>
  <c r="H663" i="4"/>
  <c r="H656" i="4"/>
  <c r="H634" i="4"/>
  <c r="H635" i="4"/>
  <c r="H636" i="4"/>
  <c r="H637" i="4"/>
  <c r="H638" i="4"/>
  <c r="H639" i="4"/>
  <c r="H640" i="4"/>
  <c r="H633" i="4"/>
  <c r="H611" i="4"/>
  <c r="H612" i="4"/>
  <c r="H613" i="4"/>
  <c r="H614" i="4"/>
  <c r="H615" i="4"/>
  <c r="H616" i="4"/>
  <c r="H617" i="4"/>
  <c r="H610" i="4"/>
  <c r="H573" i="4"/>
  <c r="H550" i="4"/>
  <c r="H527" i="4"/>
  <c r="H504" i="4"/>
  <c r="H481" i="4"/>
  <c r="H458" i="4"/>
  <c r="H435" i="4"/>
  <c r="H412" i="4"/>
  <c r="H376" i="4"/>
  <c r="H377" i="4"/>
  <c r="H378" i="4"/>
  <c r="H379" i="4"/>
  <c r="H380" i="4"/>
  <c r="H381" i="4"/>
  <c r="H382" i="4"/>
  <c r="H375" i="4"/>
  <c r="H353" i="4"/>
  <c r="H354" i="4"/>
  <c r="H355" i="4"/>
  <c r="H356" i="4"/>
  <c r="H357" i="4"/>
  <c r="H358" i="4"/>
  <c r="H359" i="4"/>
  <c r="H352" i="4"/>
  <c r="H330" i="4"/>
  <c r="H331" i="4"/>
  <c r="H332" i="4"/>
  <c r="H333" i="4"/>
  <c r="H334" i="4"/>
  <c r="H335" i="4"/>
  <c r="H336" i="4"/>
  <c r="H329" i="4"/>
  <c r="H307" i="4"/>
  <c r="H308" i="4"/>
  <c r="H309" i="4"/>
  <c r="H310" i="4"/>
  <c r="H311" i="4"/>
  <c r="H312" i="4"/>
  <c r="H313" i="4"/>
  <c r="H306" i="4"/>
  <c r="H284" i="4"/>
  <c r="H285" i="4"/>
  <c r="H286" i="4"/>
  <c r="H287" i="4"/>
  <c r="H288" i="4"/>
  <c r="H289" i="4"/>
  <c r="H290" i="4"/>
  <c r="H283" i="4"/>
  <c r="H261" i="4"/>
  <c r="H262" i="4"/>
  <c r="H263" i="4"/>
  <c r="H264" i="4"/>
  <c r="H265" i="4"/>
  <c r="H266" i="4"/>
  <c r="H267" i="4"/>
  <c r="H260" i="4"/>
  <c r="H238" i="4"/>
  <c r="H239" i="4"/>
  <c r="H240" i="4"/>
  <c r="H241" i="4"/>
  <c r="H242" i="4"/>
  <c r="H243" i="4"/>
  <c r="H244" i="4"/>
  <c r="H237" i="4"/>
  <c r="H215" i="4"/>
  <c r="H216" i="4"/>
  <c r="H217" i="4"/>
  <c r="H218" i="4"/>
  <c r="H219" i="4"/>
  <c r="H220" i="4"/>
  <c r="H221" i="4"/>
  <c r="H214" i="4"/>
  <c r="H177" i="4"/>
  <c r="H154" i="4"/>
  <c r="H131" i="4"/>
  <c r="H108" i="4"/>
  <c r="H85" i="4"/>
  <c r="H62" i="4"/>
  <c r="H39" i="4"/>
  <c r="H16" i="4"/>
  <c r="H947" i="3"/>
  <c r="H948" i="3"/>
  <c r="H949" i="3"/>
  <c r="H950" i="3"/>
  <c r="H951" i="3"/>
  <c r="H952" i="3"/>
  <c r="H946" i="3"/>
  <c r="H926" i="3"/>
  <c r="H927" i="3"/>
  <c r="H928" i="3"/>
  <c r="H929" i="3"/>
  <c r="H930" i="3"/>
  <c r="H931" i="3"/>
  <c r="H925" i="3"/>
  <c r="H905" i="3"/>
  <c r="H906" i="3"/>
  <c r="H907" i="3"/>
  <c r="H908" i="3"/>
  <c r="H909" i="3"/>
  <c r="H910" i="3"/>
  <c r="H904" i="3"/>
  <c r="H884" i="3"/>
  <c r="H885" i="3"/>
  <c r="H886" i="3"/>
  <c r="H887" i="3"/>
  <c r="H888" i="3"/>
  <c r="H889" i="3"/>
  <c r="H883" i="3"/>
  <c r="H863" i="3"/>
  <c r="H864" i="3"/>
  <c r="H865" i="3"/>
  <c r="H866" i="3"/>
  <c r="H867" i="3"/>
  <c r="H868" i="3"/>
  <c r="H862" i="3"/>
  <c r="H842" i="3"/>
  <c r="H843" i="3"/>
  <c r="H844" i="3"/>
  <c r="H845" i="3"/>
  <c r="H846" i="3"/>
  <c r="H847" i="3"/>
  <c r="H841" i="3"/>
  <c r="H821" i="3"/>
  <c r="H822" i="3"/>
  <c r="H823" i="3"/>
  <c r="H824" i="3"/>
  <c r="H825" i="3"/>
  <c r="H826" i="3"/>
  <c r="H820" i="3"/>
  <c r="H785" i="3"/>
  <c r="H764" i="3"/>
  <c r="H743" i="3"/>
  <c r="H722" i="3"/>
  <c r="H701" i="3"/>
  <c r="H680" i="3"/>
  <c r="H659" i="3"/>
  <c r="H625" i="3"/>
  <c r="H626" i="3"/>
  <c r="H627" i="3"/>
  <c r="H628" i="3"/>
  <c r="H629" i="3"/>
  <c r="H630" i="3"/>
  <c r="H624" i="3"/>
  <c r="H604" i="3"/>
  <c r="H605" i="3"/>
  <c r="H606" i="3"/>
  <c r="H607" i="3"/>
  <c r="H608" i="3"/>
  <c r="H609" i="3"/>
  <c r="H603" i="3"/>
  <c r="H583" i="3"/>
  <c r="H584" i="3"/>
  <c r="H585" i="3"/>
  <c r="H586" i="3"/>
  <c r="H587" i="3"/>
  <c r="H588" i="3"/>
  <c r="H582" i="3"/>
  <c r="H562" i="3"/>
  <c r="H563" i="3"/>
  <c r="H564" i="3"/>
  <c r="H565" i="3"/>
  <c r="H566" i="3"/>
  <c r="H567" i="3"/>
  <c r="H561" i="3"/>
  <c r="H541" i="3"/>
  <c r="H542" i="3"/>
  <c r="H543" i="3"/>
  <c r="H544" i="3"/>
  <c r="H545" i="3"/>
  <c r="H546" i="3"/>
  <c r="H540" i="3"/>
  <c r="H520" i="3"/>
  <c r="H521" i="3"/>
  <c r="H522" i="3"/>
  <c r="H523" i="3"/>
  <c r="H524" i="3"/>
  <c r="H525" i="3"/>
  <c r="H519" i="3"/>
  <c r="H499" i="3" l="1"/>
  <c r="H500" i="3"/>
  <c r="H501" i="3"/>
  <c r="H502" i="3"/>
  <c r="H503" i="3"/>
  <c r="H504" i="3"/>
  <c r="H498" i="3"/>
  <c r="H463" i="3"/>
  <c r="H442" i="3"/>
  <c r="H421" i="3"/>
  <c r="H400" i="3"/>
  <c r="H379" i="3"/>
  <c r="H358" i="3"/>
  <c r="H337" i="3"/>
  <c r="H303" i="3"/>
  <c r="H304" i="3"/>
  <c r="H305" i="3"/>
  <c r="H306" i="3"/>
  <c r="H307" i="3"/>
  <c r="H308" i="3"/>
  <c r="H302" i="3"/>
  <c r="H282" i="3"/>
  <c r="H283" i="3"/>
  <c r="H284" i="3"/>
  <c r="H285" i="3"/>
  <c r="H286" i="3"/>
  <c r="H287" i="3"/>
  <c r="H281" i="3"/>
  <c r="H261" i="3"/>
  <c r="H262" i="3"/>
  <c r="H263" i="3"/>
  <c r="H264" i="3"/>
  <c r="H265" i="3"/>
  <c r="H266" i="3"/>
  <c r="H260" i="3"/>
  <c r="H240" i="3"/>
  <c r="H241" i="3"/>
  <c r="H242" i="3"/>
  <c r="H243" i="3"/>
  <c r="H244" i="3"/>
  <c r="H245" i="3"/>
  <c r="H239" i="3"/>
  <c r="H219" i="3"/>
  <c r="H220" i="3"/>
  <c r="H221" i="3"/>
  <c r="H222" i="3"/>
  <c r="H223" i="3"/>
  <c r="H224" i="3"/>
  <c r="H218" i="3"/>
  <c r="H198" i="3"/>
  <c r="H199" i="3"/>
  <c r="H200" i="3"/>
  <c r="H201" i="3"/>
  <c r="H202" i="3"/>
  <c r="H203" i="3"/>
  <c r="H197" i="3"/>
  <c r="H177" i="3"/>
  <c r="H178" i="3"/>
  <c r="H179" i="3"/>
  <c r="H180" i="3"/>
  <c r="H181" i="3"/>
  <c r="H182" i="3"/>
  <c r="H176" i="3"/>
  <c r="H15" i="3"/>
  <c r="H141" i="3"/>
  <c r="H120" i="3"/>
  <c r="H99" i="3"/>
  <c r="H78" i="3"/>
  <c r="H57" i="3"/>
  <c r="H36" i="3"/>
  <c r="H945" i="1"/>
  <c r="H946" i="1"/>
  <c r="H947" i="1"/>
  <c r="H948" i="1"/>
  <c r="H949" i="1"/>
  <c r="H950" i="1"/>
  <c r="H944" i="1"/>
  <c r="H924" i="1"/>
  <c r="H925" i="1"/>
  <c r="H926" i="1"/>
  <c r="H927" i="1"/>
  <c r="H928" i="1"/>
  <c r="H929" i="1"/>
  <c r="H923" i="1"/>
  <c r="H903" i="1"/>
  <c r="H904" i="1"/>
  <c r="H905" i="1"/>
  <c r="H906" i="1"/>
  <c r="H907" i="1"/>
  <c r="H908" i="1"/>
  <c r="H902" i="1"/>
  <c r="H882" i="1"/>
  <c r="H883" i="1"/>
  <c r="H884" i="1"/>
  <c r="H885" i="1"/>
  <c r="H886" i="1"/>
  <c r="H887" i="1"/>
  <c r="H881" i="1"/>
  <c r="H861" i="1"/>
  <c r="H862" i="1"/>
  <c r="H863" i="1"/>
  <c r="H864" i="1"/>
  <c r="H865" i="1"/>
  <c r="H866" i="1"/>
  <c r="H860" i="1"/>
  <c r="H840" i="1"/>
  <c r="H841" i="1"/>
  <c r="H842" i="1"/>
  <c r="H843" i="1"/>
  <c r="H844" i="1"/>
  <c r="H845" i="1"/>
  <c r="H839" i="1"/>
  <c r="H819" i="1"/>
  <c r="H820" i="1"/>
  <c r="H821" i="1"/>
  <c r="H822" i="1"/>
  <c r="H823" i="1"/>
  <c r="H824" i="1"/>
  <c r="H818" i="1"/>
  <c r="H783" i="1"/>
  <c r="H762" i="1"/>
  <c r="H741" i="1"/>
  <c r="H720" i="1"/>
  <c r="H699" i="1"/>
  <c r="H678" i="1"/>
  <c r="H657" i="1"/>
  <c r="H623" i="1"/>
  <c r="H624" i="1"/>
  <c r="H625" i="1"/>
  <c r="H626" i="1"/>
  <c r="H627" i="1"/>
  <c r="H628" i="1"/>
  <c r="H622" i="1"/>
  <c r="H602" i="1"/>
  <c r="H603" i="1"/>
  <c r="H604" i="1"/>
  <c r="H605" i="1"/>
  <c r="H606" i="1"/>
  <c r="H607" i="1"/>
  <c r="H601" i="1"/>
  <c r="H581" i="1"/>
  <c r="H582" i="1"/>
  <c r="H583" i="1"/>
  <c r="H584" i="1"/>
  <c r="H585" i="1"/>
  <c r="H586" i="1"/>
  <c r="H580" i="1"/>
  <c r="H560" i="1"/>
  <c r="H561" i="1"/>
  <c r="H562" i="1"/>
  <c r="H563" i="1"/>
  <c r="H564" i="1"/>
  <c r="H565" i="1"/>
  <c r="H559" i="1"/>
  <c r="H539" i="1"/>
  <c r="H540" i="1"/>
  <c r="H541" i="1"/>
  <c r="H542" i="1"/>
  <c r="H543" i="1"/>
  <c r="H544" i="1"/>
  <c r="H538" i="1"/>
  <c r="H518" i="1"/>
  <c r="H519" i="1"/>
  <c r="H520" i="1"/>
  <c r="H521" i="1"/>
  <c r="H522" i="1"/>
  <c r="H523" i="1"/>
  <c r="H517" i="1"/>
  <c r="H497" i="1"/>
  <c r="H498" i="1"/>
  <c r="H499" i="1"/>
  <c r="H500" i="1"/>
  <c r="H501" i="1"/>
  <c r="H502" i="1"/>
  <c r="H496" i="1"/>
  <c r="H461" i="1"/>
  <c r="H440" i="1"/>
  <c r="H419" i="1"/>
  <c r="H398" i="1"/>
  <c r="H377" i="1"/>
  <c r="H356" i="1"/>
  <c r="H335" i="1"/>
  <c r="H302" i="1"/>
  <c r="H303" i="1"/>
  <c r="H304" i="1"/>
  <c r="H305" i="1"/>
  <c r="H306" i="1"/>
  <c r="H307" i="1"/>
  <c r="H301" i="1"/>
  <c r="H281" i="1"/>
  <c r="H282" i="1"/>
  <c r="H283" i="1"/>
  <c r="H284" i="1"/>
  <c r="H285" i="1"/>
  <c r="H286" i="1"/>
  <c r="H280" i="1"/>
  <c r="H260" i="1"/>
  <c r="H261" i="1"/>
  <c r="H262" i="1"/>
  <c r="H263" i="1"/>
  <c r="H264" i="1"/>
  <c r="H265" i="1"/>
  <c r="H259" i="1"/>
  <c r="H239" i="1"/>
  <c r="H240" i="1"/>
  <c r="H241" i="1"/>
  <c r="H242" i="1"/>
  <c r="H243" i="1"/>
  <c r="H244" i="1"/>
  <c r="H238" i="1"/>
  <c r="H218" i="1"/>
  <c r="H219" i="1"/>
  <c r="H220" i="1"/>
  <c r="H221" i="1"/>
  <c r="H222" i="1"/>
  <c r="H223" i="1"/>
  <c r="H217" i="1"/>
  <c r="H197" i="1"/>
  <c r="H198" i="1"/>
  <c r="H199" i="1"/>
  <c r="H200" i="1"/>
  <c r="H201" i="1"/>
  <c r="H202" i="1"/>
  <c r="H196" i="1"/>
  <c r="H176" i="1"/>
  <c r="H177" i="1"/>
  <c r="H178" i="1"/>
  <c r="H179" i="1"/>
  <c r="H180" i="1"/>
  <c r="H181" i="1"/>
  <c r="H175" i="1"/>
  <c r="H141" i="1"/>
  <c r="H120" i="1"/>
  <c r="H99" i="1"/>
  <c r="H78" i="1"/>
  <c r="H57" i="1"/>
  <c r="H36" i="1"/>
  <c r="H15" i="1"/>
  <c r="K8" i="8" l="1"/>
  <c r="K5" i="8"/>
  <c r="K6" i="8"/>
  <c r="K7" i="8"/>
  <c r="K9" i="8"/>
  <c r="K10" i="8"/>
  <c r="K4" i="8"/>
  <c r="G933" i="1" l="1"/>
  <c r="G934" i="1"/>
  <c r="G935" i="1"/>
  <c r="G936" i="1"/>
  <c r="G937" i="1"/>
  <c r="G938" i="1"/>
  <c r="G939" i="1"/>
  <c r="G940" i="1"/>
  <c r="G941" i="1"/>
  <c r="G942" i="1"/>
  <c r="G943" i="1"/>
  <c r="G932" i="1"/>
  <c r="G912" i="1"/>
  <c r="G913" i="1"/>
  <c r="G914" i="1"/>
  <c r="G915" i="1"/>
  <c r="G916" i="1"/>
  <c r="G917" i="1"/>
  <c r="G918" i="1"/>
  <c r="G919" i="1"/>
  <c r="G920" i="1"/>
  <c r="G921" i="1"/>
  <c r="G922" i="1"/>
  <c r="G911" i="1"/>
  <c r="G891" i="1"/>
  <c r="G892" i="1"/>
  <c r="G893" i="1"/>
  <c r="G894" i="1"/>
  <c r="G895" i="1"/>
  <c r="G896" i="1"/>
  <c r="G897" i="1"/>
  <c r="G898" i="1"/>
  <c r="G899" i="1"/>
  <c r="G900" i="1"/>
  <c r="G901" i="1"/>
  <c r="G890" i="1"/>
  <c r="G870" i="1"/>
  <c r="G871" i="1"/>
  <c r="G872" i="1"/>
  <c r="G873" i="1"/>
  <c r="G874" i="1"/>
  <c r="G875" i="1"/>
  <c r="G876" i="1"/>
  <c r="G877" i="1"/>
  <c r="G878" i="1"/>
  <c r="G879" i="1"/>
  <c r="G880" i="1"/>
  <c r="G869" i="1"/>
  <c r="G849" i="1"/>
  <c r="G850" i="1"/>
  <c r="G851" i="1"/>
  <c r="G852" i="1"/>
  <c r="G853" i="1"/>
  <c r="G854" i="1"/>
  <c r="G855" i="1"/>
  <c r="G856" i="1"/>
  <c r="G857" i="1"/>
  <c r="G858" i="1"/>
  <c r="G859" i="1"/>
  <c r="G848" i="1"/>
  <c r="G828" i="1"/>
  <c r="G829" i="1"/>
  <c r="G830" i="1"/>
  <c r="G831" i="1"/>
  <c r="G832" i="1"/>
  <c r="G833" i="1"/>
  <c r="G834" i="1"/>
  <c r="G835" i="1"/>
  <c r="G836" i="1"/>
  <c r="G837" i="1"/>
  <c r="G838" i="1"/>
  <c r="G827" i="1"/>
  <c r="G807" i="1"/>
  <c r="G808" i="1"/>
  <c r="G809" i="1"/>
  <c r="G810" i="1"/>
  <c r="G811" i="1"/>
  <c r="G812" i="1"/>
  <c r="G813" i="1"/>
  <c r="G814" i="1"/>
  <c r="G815" i="1"/>
  <c r="G816" i="1"/>
  <c r="G817" i="1"/>
  <c r="G806" i="1"/>
  <c r="G782" i="1"/>
  <c r="G781" i="1"/>
  <c r="G772" i="1"/>
  <c r="G773" i="1"/>
  <c r="G774" i="1"/>
  <c r="G775" i="1"/>
  <c r="G771" i="1"/>
  <c r="G761" i="1"/>
  <c r="G760" i="1"/>
  <c r="G751" i="1"/>
  <c r="G752" i="1"/>
  <c r="G753" i="1"/>
  <c r="G754" i="1"/>
  <c r="G750" i="1"/>
  <c r="G738" i="1"/>
  <c r="G737" i="1"/>
  <c r="G730" i="1"/>
  <c r="G731" i="1"/>
  <c r="G732" i="1"/>
  <c r="G733" i="1"/>
  <c r="G729" i="1"/>
  <c r="G717" i="1"/>
  <c r="G716" i="1"/>
  <c r="G709" i="1"/>
  <c r="G710" i="1"/>
  <c r="G711" i="1"/>
  <c r="G712" i="1"/>
  <c r="G708" i="1"/>
  <c r="G694" i="1"/>
  <c r="G688" i="1"/>
  <c r="G689" i="1"/>
  <c r="G690" i="1"/>
  <c r="G691" i="1"/>
  <c r="G687" i="1"/>
  <c r="G672" i="1"/>
  <c r="G667" i="1"/>
  <c r="G668" i="1"/>
  <c r="G669" i="1"/>
  <c r="G670" i="1"/>
  <c r="G666" i="1"/>
  <c r="G646" i="1"/>
  <c r="G647" i="1"/>
  <c r="G648" i="1"/>
  <c r="G649" i="1"/>
  <c r="G650" i="1"/>
  <c r="G645" i="1"/>
  <c r="G611" i="1"/>
  <c r="G612" i="1"/>
  <c r="G613" i="1"/>
  <c r="G614" i="1"/>
  <c r="G615" i="1"/>
  <c r="G616" i="1"/>
  <c r="G617" i="1"/>
  <c r="G618" i="1"/>
  <c r="G619" i="1"/>
  <c r="G620" i="1"/>
  <c r="G621" i="1"/>
  <c r="G610" i="1"/>
  <c r="G590" i="1"/>
  <c r="G591" i="1"/>
  <c r="G592" i="1"/>
  <c r="G593" i="1"/>
  <c r="G594" i="1"/>
  <c r="G595" i="1"/>
  <c r="G596" i="1"/>
  <c r="G597" i="1"/>
  <c r="G598" i="1"/>
  <c r="G599" i="1"/>
  <c r="G600" i="1"/>
  <c r="G589" i="1"/>
  <c r="G569" i="1"/>
  <c r="G570" i="1"/>
  <c r="G571" i="1"/>
  <c r="G572" i="1"/>
  <c r="G573" i="1"/>
  <c r="G574" i="1"/>
  <c r="G575" i="1"/>
  <c r="G576" i="1"/>
  <c r="G577" i="1"/>
  <c r="G578" i="1"/>
  <c r="G579" i="1"/>
  <c r="G568" i="1"/>
  <c r="G548" i="1"/>
  <c r="G549" i="1"/>
  <c r="G550" i="1"/>
  <c r="G551" i="1"/>
  <c r="G552" i="1"/>
  <c r="G553" i="1"/>
  <c r="G554" i="1"/>
  <c r="G555" i="1"/>
  <c r="G556" i="1"/>
  <c r="G557" i="1"/>
  <c r="G558" i="1"/>
  <c r="G547" i="1"/>
  <c r="G527" i="1"/>
  <c r="G528" i="1"/>
  <c r="G529" i="1"/>
  <c r="G530" i="1"/>
  <c r="G531" i="1"/>
  <c r="G532" i="1"/>
  <c r="G533" i="1"/>
  <c r="G534" i="1"/>
  <c r="G535" i="1"/>
  <c r="G536" i="1"/>
  <c r="G537" i="1"/>
  <c r="G526" i="1"/>
  <c r="G506" i="1"/>
  <c r="G507" i="1"/>
  <c r="G508" i="1"/>
  <c r="G509" i="1"/>
  <c r="G510" i="1"/>
  <c r="G511" i="1"/>
  <c r="G512" i="1"/>
  <c r="G513" i="1"/>
  <c r="G514" i="1"/>
  <c r="G515" i="1"/>
  <c r="G516" i="1"/>
  <c r="G505" i="1"/>
  <c r="G485" i="1"/>
  <c r="G486" i="1"/>
  <c r="G487" i="1"/>
  <c r="G488" i="1"/>
  <c r="G489" i="1"/>
  <c r="G490" i="1"/>
  <c r="G491" i="1"/>
  <c r="G492" i="1"/>
  <c r="G493" i="1"/>
  <c r="G494" i="1"/>
  <c r="G495" i="1"/>
  <c r="G484" i="1"/>
  <c r="G460" i="1"/>
  <c r="G459" i="1"/>
  <c r="G450" i="1"/>
  <c r="G451" i="1"/>
  <c r="G452" i="1"/>
  <c r="G453" i="1"/>
  <c r="G449" i="1"/>
  <c r="G439" i="1"/>
  <c r="G438" i="1"/>
  <c r="G429" i="1"/>
  <c r="G430" i="1"/>
  <c r="G431" i="1"/>
  <c r="G432" i="1"/>
  <c r="G428" i="1"/>
  <c r="G416" i="1"/>
  <c r="G415" i="1"/>
  <c r="G408" i="1"/>
  <c r="G409" i="1"/>
  <c r="G410" i="1"/>
  <c r="G411" i="1"/>
  <c r="G407" i="1"/>
  <c r="G395" i="1"/>
  <c r="G394" i="1"/>
  <c r="G387" i="1"/>
  <c r="G388" i="1"/>
  <c r="G389" i="1"/>
  <c r="G390" i="1"/>
  <c r="G386" i="1"/>
  <c r="G372" i="1"/>
  <c r="G366" i="1"/>
  <c r="G367" i="1"/>
  <c r="G368" i="1"/>
  <c r="G369" i="1"/>
  <c r="G365" i="1"/>
  <c r="G350" i="1"/>
  <c r="G345" i="1"/>
  <c r="G346" i="1"/>
  <c r="G347" i="1"/>
  <c r="G348" i="1"/>
  <c r="G344" i="1"/>
  <c r="G324" i="1"/>
  <c r="G325" i="1"/>
  <c r="G326" i="1"/>
  <c r="G327" i="1"/>
  <c r="G328" i="1"/>
  <c r="G323" i="1"/>
  <c r="G290" i="1"/>
  <c r="G291" i="1"/>
  <c r="G292" i="1"/>
  <c r="G293" i="1"/>
  <c r="G294" i="1"/>
  <c r="G295" i="1"/>
  <c r="G296" i="1"/>
  <c r="G297" i="1"/>
  <c r="G298" i="1"/>
  <c r="G299" i="1"/>
  <c r="G300" i="1"/>
  <c r="G289" i="1"/>
  <c r="G269" i="1"/>
  <c r="G270" i="1"/>
  <c r="G271" i="1"/>
  <c r="G272" i="1"/>
  <c r="G273" i="1"/>
  <c r="G274" i="1"/>
  <c r="G275" i="1"/>
  <c r="G276" i="1"/>
  <c r="G277" i="1"/>
  <c r="G278" i="1"/>
  <c r="G279" i="1"/>
  <c r="G268" i="1"/>
  <c r="G248" i="1"/>
  <c r="G249" i="1"/>
  <c r="G250" i="1"/>
  <c r="G251" i="1"/>
  <c r="G252" i="1"/>
  <c r="G253" i="1"/>
  <c r="G254" i="1"/>
  <c r="G255" i="1"/>
  <c r="G256" i="1"/>
  <c r="G257" i="1"/>
  <c r="G258" i="1"/>
  <c r="G247" i="1"/>
  <c r="G227" i="1"/>
  <c r="G228" i="1"/>
  <c r="G229" i="1"/>
  <c r="G230" i="1"/>
  <c r="G231" i="1"/>
  <c r="G232" i="1"/>
  <c r="G233" i="1"/>
  <c r="G234" i="1"/>
  <c r="G235" i="1"/>
  <c r="G236" i="1"/>
  <c r="G237" i="1"/>
  <c r="G226" i="1"/>
  <c r="G206" i="1"/>
  <c r="G207" i="1"/>
  <c r="G208" i="1"/>
  <c r="G209" i="1"/>
  <c r="G210" i="1"/>
  <c r="G211" i="1"/>
  <c r="G212" i="1"/>
  <c r="G213" i="1"/>
  <c r="G214" i="1"/>
  <c r="G215" i="1"/>
  <c r="G216" i="1"/>
  <c r="G205" i="1"/>
  <c r="G185" i="1"/>
  <c r="G186" i="1"/>
  <c r="G187" i="1"/>
  <c r="G188" i="1"/>
  <c r="G189" i="1"/>
  <c r="G190" i="1"/>
  <c r="G191" i="1"/>
  <c r="G192" i="1"/>
  <c r="G193" i="1"/>
  <c r="G194" i="1"/>
  <c r="G195" i="1"/>
  <c r="G184" i="1"/>
  <c r="G164" i="1"/>
  <c r="G165" i="1"/>
  <c r="G166" i="1"/>
  <c r="G167" i="1"/>
  <c r="G168" i="1"/>
  <c r="G169" i="1"/>
  <c r="G170" i="1"/>
  <c r="G171" i="1"/>
  <c r="G172" i="1"/>
  <c r="G173" i="1"/>
  <c r="G174" i="1"/>
  <c r="G163" i="1"/>
  <c r="G140" i="1"/>
  <c r="G139" i="1"/>
  <c r="G130" i="1"/>
  <c r="G131" i="1"/>
  <c r="G132" i="1"/>
  <c r="G133" i="1"/>
  <c r="G129" i="1"/>
  <c r="G119" i="1"/>
  <c r="G118" i="1"/>
  <c r="G109" i="1"/>
  <c r="G110" i="1"/>
  <c r="G111" i="1"/>
  <c r="G112" i="1"/>
  <c r="G108" i="1"/>
  <c r="G96" i="1"/>
  <c r="G95" i="1"/>
  <c r="G88" i="1"/>
  <c r="G89" i="1"/>
  <c r="G90" i="1"/>
  <c r="G91" i="1"/>
  <c r="G87" i="1"/>
  <c r="G75" i="1"/>
  <c r="G74" i="1"/>
  <c r="G67" i="1"/>
  <c r="G68" i="1"/>
  <c r="G69" i="1"/>
  <c r="G70" i="1"/>
  <c r="G66" i="1"/>
  <c r="G52" i="1"/>
  <c r="G46" i="1"/>
  <c r="G47" i="1"/>
  <c r="G48" i="1"/>
  <c r="G49" i="1"/>
  <c r="G45" i="1"/>
  <c r="G30" i="1"/>
  <c r="G25" i="1"/>
  <c r="G26" i="1"/>
  <c r="G27" i="1"/>
  <c r="G28" i="1"/>
  <c r="G24" i="1"/>
  <c r="G4" i="1"/>
  <c r="G5" i="1"/>
  <c r="G6" i="1"/>
  <c r="G7" i="1"/>
  <c r="G8" i="1"/>
  <c r="G3" i="1"/>
  <c r="F175" i="2"/>
  <c r="F176" i="2"/>
  <c r="F177" i="2"/>
  <c r="F178" i="2"/>
  <c r="F179" i="2"/>
  <c r="F174" i="2"/>
  <c r="F167" i="2"/>
  <c r="F168" i="2"/>
  <c r="F169" i="2"/>
  <c r="F170" i="2"/>
  <c r="F171" i="2"/>
  <c r="F166" i="2"/>
  <c r="F159" i="2"/>
  <c r="F160" i="2"/>
  <c r="F161" i="2"/>
  <c r="F162" i="2"/>
  <c r="F163" i="2"/>
  <c r="F158" i="2"/>
  <c r="F136" i="2"/>
  <c r="F137" i="2"/>
  <c r="F138" i="2"/>
  <c r="F139" i="2"/>
  <c r="F140" i="2"/>
  <c r="F135" i="2"/>
  <c r="F128" i="2"/>
  <c r="F129" i="2"/>
  <c r="F130" i="2"/>
  <c r="F131" i="2"/>
  <c r="F132" i="2"/>
  <c r="F127" i="2"/>
  <c r="F120" i="2"/>
  <c r="F121" i="2"/>
  <c r="F122" i="2"/>
  <c r="F123" i="2"/>
  <c r="F124" i="2"/>
  <c r="F119" i="2"/>
  <c r="F101" i="2"/>
  <c r="F97" i="2"/>
  <c r="F98" i="2"/>
  <c r="F96" i="2"/>
  <c r="F92" i="2"/>
  <c r="F89" i="2"/>
  <c r="F90" i="2"/>
  <c r="F88" i="2"/>
  <c r="F81" i="2"/>
  <c r="F82" i="2"/>
  <c r="F83" i="2"/>
  <c r="F80" i="2"/>
  <c r="F58" i="2"/>
  <c r="F59" i="2"/>
  <c r="F60" i="2"/>
  <c r="F61" i="2"/>
  <c r="F62" i="2"/>
  <c r="F57" i="2"/>
  <c r="F50" i="2"/>
  <c r="F51" i="2"/>
  <c r="F52" i="2"/>
  <c r="F53" i="2"/>
  <c r="F54" i="2"/>
  <c r="F49" i="2"/>
  <c r="F42" i="2"/>
  <c r="F43" i="2"/>
  <c r="F44" i="2"/>
  <c r="F45" i="2"/>
  <c r="F46" i="2"/>
  <c r="F41" i="2"/>
  <c r="F24" i="2"/>
  <c r="F20" i="2"/>
  <c r="F21" i="2"/>
  <c r="F19" i="2"/>
  <c r="G19" i="2" s="1"/>
  <c r="I19" i="2" s="1"/>
  <c r="F15" i="2"/>
  <c r="F12" i="2"/>
  <c r="F13" i="2"/>
  <c r="F11" i="2"/>
  <c r="F4" i="2"/>
  <c r="F5" i="2"/>
  <c r="F6" i="2"/>
  <c r="F3" i="2"/>
  <c r="G935" i="3"/>
  <c r="G936" i="3"/>
  <c r="G937" i="3"/>
  <c r="G938" i="3"/>
  <c r="G939" i="3"/>
  <c r="G940" i="3"/>
  <c r="G941" i="3"/>
  <c r="G942" i="3"/>
  <c r="G943" i="3"/>
  <c r="G944" i="3"/>
  <c r="G945" i="3"/>
  <c r="G934" i="3"/>
  <c r="G914" i="3"/>
  <c r="G915" i="3"/>
  <c r="G916" i="3"/>
  <c r="G917" i="3"/>
  <c r="G918" i="3"/>
  <c r="G919" i="3"/>
  <c r="G920" i="3"/>
  <c r="G921" i="3"/>
  <c r="G922" i="3"/>
  <c r="G923" i="3"/>
  <c r="G924" i="3"/>
  <c r="G913" i="3"/>
  <c r="G893" i="3"/>
  <c r="G894" i="3"/>
  <c r="G895" i="3"/>
  <c r="G896" i="3"/>
  <c r="G897" i="3"/>
  <c r="G898" i="3"/>
  <c r="G899" i="3"/>
  <c r="G900" i="3"/>
  <c r="G901" i="3"/>
  <c r="G902" i="3"/>
  <c r="G903" i="3"/>
  <c r="G892" i="3"/>
  <c r="G872" i="3"/>
  <c r="G873" i="3"/>
  <c r="G874" i="3"/>
  <c r="G875" i="3"/>
  <c r="G876" i="3"/>
  <c r="G877" i="3"/>
  <c r="G878" i="3"/>
  <c r="G879" i="3"/>
  <c r="G880" i="3"/>
  <c r="G881" i="3"/>
  <c r="G882" i="3"/>
  <c r="G871" i="3"/>
  <c r="G851" i="3"/>
  <c r="G852" i="3"/>
  <c r="G853" i="3"/>
  <c r="G854" i="3"/>
  <c r="G855" i="3"/>
  <c r="G856" i="3"/>
  <c r="G857" i="3"/>
  <c r="G858" i="3"/>
  <c r="G859" i="3"/>
  <c r="G860" i="3"/>
  <c r="G861" i="3"/>
  <c r="G850" i="3"/>
  <c r="G830" i="3"/>
  <c r="G831" i="3"/>
  <c r="G832" i="3"/>
  <c r="G833" i="3"/>
  <c r="G834" i="3"/>
  <c r="G835" i="3"/>
  <c r="G836" i="3"/>
  <c r="G837" i="3"/>
  <c r="G838" i="3"/>
  <c r="G839" i="3"/>
  <c r="G840" i="3"/>
  <c r="G829" i="3"/>
  <c r="G809" i="3"/>
  <c r="G810" i="3"/>
  <c r="G811" i="3"/>
  <c r="G812" i="3"/>
  <c r="G813" i="3"/>
  <c r="G814" i="3"/>
  <c r="G815" i="3"/>
  <c r="G816" i="3"/>
  <c r="G817" i="3"/>
  <c r="G818" i="3"/>
  <c r="G819" i="3"/>
  <c r="G808" i="3"/>
  <c r="G784" i="3"/>
  <c r="G783" i="3"/>
  <c r="G774" i="3"/>
  <c r="G775" i="3"/>
  <c r="G776" i="3"/>
  <c r="G777" i="3"/>
  <c r="G773" i="3"/>
  <c r="G763" i="3"/>
  <c r="G762" i="3"/>
  <c r="G753" i="3"/>
  <c r="G754" i="3"/>
  <c r="G755" i="3"/>
  <c r="G756" i="3"/>
  <c r="G752" i="3"/>
  <c r="G740" i="3"/>
  <c r="G739" i="3"/>
  <c r="G732" i="3"/>
  <c r="G733" i="3"/>
  <c r="G734" i="3"/>
  <c r="G735" i="3"/>
  <c r="G731" i="3"/>
  <c r="G719" i="3"/>
  <c r="G718" i="3"/>
  <c r="G711" i="3"/>
  <c r="G712" i="3"/>
  <c r="G713" i="3"/>
  <c r="G714" i="3"/>
  <c r="G710" i="3"/>
  <c r="G696" i="3"/>
  <c r="G690" i="3"/>
  <c r="G691" i="3"/>
  <c r="G692" i="3"/>
  <c r="G693" i="3"/>
  <c r="G689" i="3"/>
  <c r="G674" i="3"/>
  <c r="G669" i="3"/>
  <c r="G670" i="3"/>
  <c r="G671" i="3"/>
  <c r="G672" i="3"/>
  <c r="G668" i="3"/>
  <c r="G648" i="3"/>
  <c r="G649" i="3"/>
  <c r="G650" i="3"/>
  <c r="G651" i="3"/>
  <c r="G652" i="3"/>
  <c r="G647" i="3"/>
  <c r="G613" i="3"/>
  <c r="G614" i="3"/>
  <c r="G615" i="3"/>
  <c r="G616" i="3"/>
  <c r="G617" i="3"/>
  <c r="G618" i="3"/>
  <c r="G619" i="3"/>
  <c r="G620" i="3"/>
  <c r="G621" i="3"/>
  <c r="G622" i="3"/>
  <c r="G623" i="3"/>
  <c r="G612" i="3"/>
  <c r="G592" i="3"/>
  <c r="G593" i="3"/>
  <c r="G594" i="3"/>
  <c r="G595" i="3"/>
  <c r="G596" i="3"/>
  <c r="G597" i="3"/>
  <c r="G598" i="3"/>
  <c r="G599" i="3"/>
  <c r="G600" i="3"/>
  <c r="G601" i="3"/>
  <c r="G602" i="3"/>
  <c r="G591" i="3"/>
  <c r="G571" i="3"/>
  <c r="G572" i="3"/>
  <c r="G573" i="3"/>
  <c r="G574" i="3"/>
  <c r="G575" i="3"/>
  <c r="G576" i="3"/>
  <c r="G577" i="3"/>
  <c r="G578" i="3"/>
  <c r="G579" i="3"/>
  <c r="G580" i="3"/>
  <c r="G581" i="3"/>
  <c r="G570" i="3"/>
  <c r="G550" i="3"/>
  <c r="G551" i="3"/>
  <c r="G552" i="3"/>
  <c r="G553" i="3"/>
  <c r="G554" i="3"/>
  <c r="G555" i="3"/>
  <c r="G556" i="3"/>
  <c r="G557" i="3"/>
  <c r="G558" i="3"/>
  <c r="G559" i="3"/>
  <c r="G560" i="3"/>
  <c r="G549" i="3"/>
  <c r="G529" i="3"/>
  <c r="G530" i="3"/>
  <c r="G531" i="3"/>
  <c r="G532" i="3"/>
  <c r="G533" i="3"/>
  <c r="G534" i="3"/>
  <c r="G535" i="3"/>
  <c r="G536" i="3"/>
  <c r="G537" i="3"/>
  <c r="G538" i="3"/>
  <c r="G539" i="3"/>
  <c r="G528" i="3"/>
  <c r="G508" i="3"/>
  <c r="G509" i="3"/>
  <c r="G510" i="3"/>
  <c r="G511" i="3"/>
  <c r="G512" i="3"/>
  <c r="G513" i="3"/>
  <c r="G514" i="3"/>
  <c r="G515" i="3"/>
  <c r="G516" i="3"/>
  <c r="G517" i="3"/>
  <c r="G518" i="3"/>
  <c r="G507" i="3"/>
  <c r="G487" i="3"/>
  <c r="G488" i="3"/>
  <c r="G489" i="3"/>
  <c r="G490" i="3"/>
  <c r="G491" i="3"/>
  <c r="G492" i="3"/>
  <c r="G493" i="3"/>
  <c r="G494" i="3"/>
  <c r="G495" i="3"/>
  <c r="G496" i="3"/>
  <c r="G497" i="3"/>
  <c r="G486" i="3"/>
  <c r="G462" i="3"/>
  <c r="G461" i="3"/>
  <c r="G452" i="3"/>
  <c r="G453" i="3"/>
  <c r="G454" i="3"/>
  <c r="G455" i="3"/>
  <c r="G451" i="3"/>
  <c r="G441" i="3"/>
  <c r="G440" i="3"/>
  <c r="G431" i="3"/>
  <c r="G432" i="3"/>
  <c r="G433" i="3"/>
  <c r="G434" i="3"/>
  <c r="G430" i="3"/>
  <c r="G418" i="3"/>
  <c r="G417" i="3"/>
  <c r="G410" i="3"/>
  <c r="G411" i="3"/>
  <c r="G412" i="3"/>
  <c r="G413" i="3"/>
  <c r="G409" i="3"/>
  <c r="G397" i="3"/>
  <c r="G396" i="3"/>
  <c r="G389" i="3"/>
  <c r="G390" i="3"/>
  <c r="G391" i="3"/>
  <c r="G392" i="3"/>
  <c r="G388" i="3"/>
  <c r="G374" i="3"/>
  <c r="G368" i="3"/>
  <c r="G369" i="3"/>
  <c r="G370" i="3"/>
  <c r="G371" i="3"/>
  <c r="G367" i="3"/>
  <c r="G352" i="3"/>
  <c r="G347" i="3"/>
  <c r="G348" i="3"/>
  <c r="G349" i="3"/>
  <c r="G350" i="3"/>
  <c r="G346" i="3"/>
  <c r="G326" i="3"/>
  <c r="G327" i="3"/>
  <c r="G328" i="3"/>
  <c r="G329" i="3"/>
  <c r="G330" i="3"/>
  <c r="G325" i="3"/>
  <c r="G291" i="3"/>
  <c r="G292" i="3"/>
  <c r="G293" i="3"/>
  <c r="G294" i="3"/>
  <c r="G295" i="3"/>
  <c r="G296" i="3"/>
  <c r="G297" i="3"/>
  <c r="G298" i="3"/>
  <c r="G299" i="3"/>
  <c r="G300" i="3"/>
  <c r="G301" i="3"/>
  <c r="G290" i="3"/>
  <c r="G270" i="3"/>
  <c r="G271" i="3"/>
  <c r="G272" i="3"/>
  <c r="G273" i="3"/>
  <c r="G274" i="3"/>
  <c r="G275" i="3"/>
  <c r="G276" i="3"/>
  <c r="G277" i="3"/>
  <c r="G278" i="3"/>
  <c r="G279" i="3"/>
  <c r="G280" i="3"/>
  <c r="G269" i="3"/>
  <c r="G249" i="3"/>
  <c r="G250" i="3"/>
  <c r="G251" i="3"/>
  <c r="G252" i="3"/>
  <c r="G253" i="3"/>
  <c r="G254" i="3"/>
  <c r="G255" i="3"/>
  <c r="G256" i="3"/>
  <c r="G257" i="3"/>
  <c r="G258" i="3"/>
  <c r="G259" i="3"/>
  <c r="G248" i="3"/>
  <c r="G228" i="3"/>
  <c r="G229" i="3"/>
  <c r="G230" i="3"/>
  <c r="G231" i="3"/>
  <c r="G232" i="3"/>
  <c r="G233" i="3"/>
  <c r="G234" i="3"/>
  <c r="G235" i="3"/>
  <c r="G236" i="3"/>
  <c r="G237" i="3"/>
  <c r="G238" i="3"/>
  <c r="G227" i="3"/>
  <c r="G207" i="3"/>
  <c r="G208" i="3"/>
  <c r="G209" i="3"/>
  <c r="G210" i="3"/>
  <c r="G211" i="3"/>
  <c r="G212" i="3"/>
  <c r="G213" i="3"/>
  <c r="G214" i="3"/>
  <c r="G215" i="3"/>
  <c r="G216" i="3"/>
  <c r="G217" i="3"/>
  <c r="G206" i="3"/>
  <c r="G186" i="3"/>
  <c r="G187" i="3"/>
  <c r="G188" i="3"/>
  <c r="G189" i="3"/>
  <c r="G190" i="3"/>
  <c r="G191" i="3"/>
  <c r="G192" i="3"/>
  <c r="G193" i="3"/>
  <c r="G194" i="3"/>
  <c r="G195" i="3"/>
  <c r="G196" i="3"/>
  <c r="G185" i="3"/>
  <c r="G165" i="3"/>
  <c r="G166" i="3"/>
  <c r="G167" i="3"/>
  <c r="G168" i="3"/>
  <c r="G169" i="3"/>
  <c r="G170" i="3"/>
  <c r="G171" i="3"/>
  <c r="G172" i="3"/>
  <c r="G173" i="3"/>
  <c r="G174" i="3"/>
  <c r="G175" i="3"/>
  <c r="G164" i="3"/>
  <c r="G140" i="3"/>
  <c r="G139" i="3"/>
  <c r="G130" i="3"/>
  <c r="G131" i="3"/>
  <c r="G132" i="3"/>
  <c r="G133" i="3"/>
  <c r="G129" i="3"/>
  <c r="G119" i="3"/>
  <c r="G118" i="3"/>
  <c r="G109" i="3"/>
  <c r="G110" i="3"/>
  <c r="G111" i="3"/>
  <c r="G112" i="3"/>
  <c r="G108" i="3"/>
  <c r="G96" i="3"/>
  <c r="G95" i="3"/>
  <c r="G88" i="3"/>
  <c r="G89" i="3"/>
  <c r="G90" i="3"/>
  <c r="G91" i="3"/>
  <c r="G87" i="3"/>
  <c r="G75" i="3"/>
  <c r="G74" i="3"/>
  <c r="G67" i="3"/>
  <c r="G68" i="3"/>
  <c r="G69" i="3"/>
  <c r="G70" i="3"/>
  <c r="G66" i="3"/>
  <c r="G52" i="3"/>
  <c r="G46" i="3"/>
  <c r="G47" i="3"/>
  <c r="G48" i="3"/>
  <c r="G49" i="3"/>
  <c r="G45" i="3"/>
  <c r="G30" i="3"/>
  <c r="G25" i="3"/>
  <c r="G26" i="3"/>
  <c r="G27" i="3"/>
  <c r="G28" i="3"/>
  <c r="G24" i="3"/>
  <c r="G4" i="3"/>
  <c r="G5" i="3"/>
  <c r="G6" i="3"/>
  <c r="G7" i="3"/>
  <c r="G8" i="3"/>
  <c r="G3" i="3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54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31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08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85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62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39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16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993" i="4"/>
  <c r="G968" i="4"/>
  <c r="G957" i="4"/>
  <c r="G958" i="4"/>
  <c r="G959" i="4"/>
  <c r="G960" i="4"/>
  <c r="G956" i="4"/>
  <c r="G944" i="4"/>
  <c r="G934" i="4"/>
  <c r="G935" i="4"/>
  <c r="G936" i="4"/>
  <c r="G937" i="4"/>
  <c r="G933" i="4"/>
  <c r="G920" i="4"/>
  <c r="G911" i="4"/>
  <c r="G912" i="4"/>
  <c r="G913" i="4"/>
  <c r="G914" i="4"/>
  <c r="G910" i="4"/>
  <c r="G896" i="4"/>
  <c r="G888" i="4"/>
  <c r="G889" i="4"/>
  <c r="G890" i="4"/>
  <c r="G891" i="4"/>
  <c r="G887" i="4"/>
  <c r="G872" i="4"/>
  <c r="G865" i="4"/>
  <c r="G866" i="4"/>
  <c r="G867" i="4"/>
  <c r="G868" i="4"/>
  <c r="G864" i="4"/>
  <c r="G848" i="4"/>
  <c r="G842" i="4"/>
  <c r="G843" i="4"/>
  <c r="G844" i="4"/>
  <c r="G845" i="4"/>
  <c r="G841" i="4"/>
  <c r="G824" i="4"/>
  <c r="G819" i="4"/>
  <c r="G820" i="4"/>
  <c r="G821" i="4"/>
  <c r="G822" i="4"/>
  <c r="G818" i="4"/>
  <c r="G796" i="4"/>
  <c r="G797" i="4"/>
  <c r="G798" i="4"/>
  <c r="G799" i="4"/>
  <c r="G800" i="4"/>
  <c r="G795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58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35" i="4"/>
  <c r="G724" i="4"/>
  <c r="G713" i="4"/>
  <c r="G714" i="4"/>
  <c r="G715" i="4"/>
  <c r="G716" i="4"/>
  <c r="G717" i="4"/>
  <c r="G718" i="4"/>
  <c r="G719" i="4"/>
  <c r="G720" i="4"/>
  <c r="G721" i="4"/>
  <c r="G722" i="4"/>
  <c r="G723" i="4"/>
  <c r="G712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689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66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43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20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597" i="4"/>
  <c r="G572" i="4"/>
  <c r="G561" i="4"/>
  <c r="G562" i="4"/>
  <c r="G563" i="4"/>
  <c r="G564" i="4"/>
  <c r="G560" i="4"/>
  <c r="G548" i="4"/>
  <c r="G538" i="4"/>
  <c r="G539" i="4"/>
  <c r="G540" i="4"/>
  <c r="G541" i="4"/>
  <c r="G537" i="4"/>
  <c r="G524" i="4"/>
  <c r="G515" i="4"/>
  <c r="G516" i="4"/>
  <c r="G517" i="4"/>
  <c r="G518" i="4"/>
  <c r="G514" i="4"/>
  <c r="G500" i="4"/>
  <c r="G495" i="4"/>
  <c r="G492" i="4"/>
  <c r="G493" i="4"/>
  <c r="G494" i="4"/>
  <c r="G491" i="4"/>
  <c r="G476" i="4"/>
  <c r="G469" i="4"/>
  <c r="G470" i="4"/>
  <c r="G471" i="4"/>
  <c r="G472" i="4"/>
  <c r="G468" i="4"/>
  <c r="G452" i="4"/>
  <c r="G446" i="4"/>
  <c r="G447" i="4"/>
  <c r="G448" i="4"/>
  <c r="G449" i="4"/>
  <c r="G445" i="4"/>
  <c r="G428" i="4"/>
  <c r="G423" i="4"/>
  <c r="G424" i="4"/>
  <c r="G425" i="4"/>
  <c r="G426" i="4"/>
  <c r="G422" i="4"/>
  <c r="G400" i="4"/>
  <c r="G401" i="4"/>
  <c r="G402" i="4"/>
  <c r="G403" i="4"/>
  <c r="G404" i="4"/>
  <c r="G399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62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39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16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293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70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47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24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01" i="4"/>
  <c r="G176" i="4"/>
  <c r="G165" i="4"/>
  <c r="G166" i="4"/>
  <c r="G167" i="4"/>
  <c r="G168" i="4"/>
  <c r="G164" i="4"/>
  <c r="G152" i="4"/>
  <c r="G142" i="4"/>
  <c r="G143" i="4"/>
  <c r="G144" i="4"/>
  <c r="G145" i="4"/>
  <c r="G141" i="4"/>
  <c r="G128" i="4"/>
  <c r="G119" i="4"/>
  <c r="G120" i="4"/>
  <c r="G121" i="4"/>
  <c r="G122" i="4"/>
  <c r="G118" i="4"/>
  <c r="G104" i="4"/>
  <c r="G96" i="4"/>
  <c r="G97" i="4"/>
  <c r="G98" i="4"/>
  <c r="G99" i="4"/>
  <c r="G95" i="4"/>
  <c r="G80" i="4"/>
  <c r="G73" i="4"/>
  <c r="G74" i="4"/>
  <c r="G75" i="4"/>
  <c r="G76" i="4"/>
  <c r="G72" i="4"/>
  <c r="G56" i="4"/>
  <c r="G50" i="4"/>
  <c r="G51" i="4"/>
  <c r="G52" i="4"/>
  <c r="G53" i="4"/>
  <c r="G49" i="4"/>
  <c r="G32" i="4"/>
  <c r="G27" i="4"/>
  <c r="G28" i="4"/>
  <c r="G29" i="4"/>
  <c r="G30" i="4"/>
  <c r="G26" i="4"/>
  <c r="G4" i="4"/>
  <c r="G5" i="4"/>
  <c r="G6" i="4"/>
  <c r="G7" i="4"/>
  <c r="G8" i="4"/>
  <c r="G3" i="4"/>
  <c r="G935" i="7"/>
  <c r="G936" i="7"/>
  <c r="G937" i="7"/>
  <c r="G938" i="7"/>
  <c r="G939" i="7"/>
  <c r="G940" i="7"/>
  <c r="G941" i="7"/>
  <c r="G942" i="7"/>
  <c r="G943" i="7"/>
  <c r="G944" i="7"/>
  <c r="G945" i="7"/>
  <c r="G934" i="7"/>
  <c r="G914" i="7"/>
  <c r="G915" i="7"/>
  <c r="G916" i="7"/>
  <c r="G917" i="7"/>
  <c r="G918" i="7"/>
  <c r="G919" i="7"/>
  <c r="G920" i="7"/>
  <c r="G921" i="7"/>
  <c r="G922" i="7"/>
  <c r="G923" i="7"/>
  <c r="G924" i="7"/>
  <c r="G913" i="7"/>
  <c r="G893" i="7"/>
  <c r="G894" i="7"/>
  <c r="G895" i="7"/>
  <c r="G896" i="7"/>
  <c r="G897" i="7"/>
  <c r="G898" i="7"/>
  <c r="G899" i="7"/>
  <c r="G900" i="7"/>
  <c r="G901" i="7"/>
  <c r="G902" i="7"/>
  <c r="G903" i="7"/>
  <c r="G892" i="7"/>
  <c r="G872" i="7"/>
  <c r="G873" i="7"/>
  <c r="G874" i="7"/>
  <c r="G875" i="7"/>
  <c r="G876" i="7"/>
  <c r="G877" i="7"/>
  <c r="G878" i="7"/>
  <c r="G879" i="7"/>
  <c r="G880" i="7"/>
  <c r="G881" i="7"/>
  <c r="G882" i="7"/>
  <c r="G871" i="7"/>
  <c r="G851" i="7"/>
  <c r="G852" i="7"/>
  <c r="G853" i="7"/>
  <c r="G854" i="7"/>
  <c r="G855" i="7"/>
  <c r="G856" i="7"/>
  <c r="G857" i="7"/>
  <c r="G858" i="7"/>
  <c r="G859" i="7"/>
  <c r="G860" i="7"/>
  <c r="G861" i="7"/>
  <c r="G850" i="7"/>
  <c r="G830" i="7"/>
  <c r="G831" i="7"/>
  <c r="G832" i="7"/>
  <c r="G833" i="7"/>
  <c r="G834" i="7"/>
  <c r="G835" i="7"/>
  <c r="G836" i="7"/>
  <c r="G837" i="7"/>
  <c r="G838" i="7"/>
  <c r="G839" i="7"/>
  <c r="G840" i="7"/>
  <c r="G829" i="7"/>
  <c r="G809" i="7"/>
  <c r="G810" i="7"/>
  <c r="G811" i="7"/>
  <c r="G812" i="7"/>
  <c r="G813" i="7"/>
  <c r="G814" i="7"/>
  <c r="G815" i="7"/>
  <c r="G816" i="7"/>
  <c r="G817" i="7"/>
  <c r="G818" i="7"/>
  <c r="G819" i="7"/>
  <c r="G808" i="7"/>
  <c r="G784" i="7"/>
  <c r="G783" i="7"/>
  <c r="G774" i="7"/>
  <c r="G775" i="7"/>
  <c r="G776" i="7"/>
  <c r="G777" i="7"/>
  <c r="G773" i="7"/>
  <c r="G763" i="7"/>
  <c r="G762" i="7"/>
  <c r="G753" i="7"/>
  <c r="G754" i="7"/>
  <c r="G755" i="7"/>
  <c r="G756" i="7"/>
  <c r="G752" i="7"/>
  <c r="G740" i="7"/>
  <c r="G739" i="7"/>
  <c r="G732" i="7"/>
  <c r="G733" i="7"/>
  <c r="G734" i="7"/>
  <c r="G735" i="7"/>
  <c r="G731" i="7"/>
  <c r="G719" i="7"/>
  <c r="G718" i="7"/>
  <c r="G711" i="7"/>
  <c r="G712" i="7"/>
  <c r="G713" i="7"/>
  <c r="G714" i="7"/>
  <c r="G710" i="7"/>
  <c r="G696" i="7"/>
  <c r="G690" i="7"/>
  <c r="G691" i="7"/>
  <c r="G692" i="7"/>
  <c r="G693" i="7"/>
  <c r="G689" i="7"/>
  <c r="G674" i="7"/>
  <c r="G669" i="7"/>
  <c r="G670" i="7"/>
  <c r="G671" i="7"/>
  <c r="G672" i="7"/>
  <c r="G668" i="7"/>
  <c r="G648" i="7"/>
  <c r="G649" i="7"/>
  <c r="G650" i="7"/>
  <c r="G651" i="7"/>
  <c r="G652" i="7"/>
  <c r="G647" i="7"/>
  <c r="G613" i="7"/>
  <c r="G614" i="7"/>
  <c r="G615" i="7"/>
  <c r="G616" i="7"/>
  <c r="G617" i="7"/>
  <c r="G618" i="7"/>
  <c r="G619" i="7"/>
  <c r="G620" i="7"/>
  <c r="G621" i="7"/>
  <c r="G622" i="7"/>
  <c r="G623" i="7"/>
  <c r="G612" i="7"/>
  <c r="G592" i="7"/>
  <c r="G593" i="7"/>
  <c r="G594" i="7"/>
  <c r="G595" i="7"/>
  <c r="G596" i="7"/>
  <c r="G597" i="7"/>
  <c r="G598" i="7"/>
  <c r="G599" i="7"/>
  <c r="G600" i="7"/>
  <c r="G601" i="7"/>
  <c r="G602" i="7"/>
  <c r="G591" i="7"/>
  <c r="G571" i="7"/>
  <c r="G572" i="7"/>
  <c r="G573" i="7"/>
  <c r="G574" i="7"/>
  <c r="G575" i="7"/>
  <c r="G576" i="7"/>
  <c r="G577" i="7"/>
  <c r="G578" i="7"/>
  <c r="G579" i="7"/>
  <c r="G580" i="7"/>
  <c r="G581" i="7"/>
  <c r="G570" i="7"/>
  <c r="G560" i="7"/>
  <c r="G550" i="7"/>
  <c r="G551" i="7"/>
  <c r="G552" i="7"/>
  <c r="G553" i="7"/>
  <c r="G554" i="7"/>
  <c r="G555" i="7"/>
  <c r="G556" i="7"/>
  <c r="G557" i="7"/>
  <c r="G558" i="7"/>
  <c r="G559" i="7"/>
  <c r="G549" i="7"/>
  <c r="G529" i="7"/>
  <c r="G530" i="7"/>
  <c r="G531" i="7"/>
  <c r="G532" i="7"/>
  <c r="G533" i="7"/>
  <c r="G534" i="7"/>
  <c r="G535" i="7"/>
  <c r="G536" i="7"/>
  <c r="G537" i="7"/>
  <c r="G538" i="7"/>
  <c r="G539" i="7"/>
  <c r="G528" i="7"/>
  <c r="G508" i="7"/>
  <c r="G509" i="7"/>
  <c r="G510" i="7"/>
  <c r="G511" i="7"/>
  <c r="G512" i="7"/>
  <c r="G513" i="7"/>
  <c r="G514" i="7"/>
  <c r="G515" i="7"/>
  <c r="G516" i="7"/>
  <c r="G517" i="7"/>
  <c r="G518" i="7"/>
  <c r="G507" i="7"/>
  <c r="G487" i="7"/>
  <c r="G488" i="7"/>
  <c r="G489" i="7"/>
  <c r="G490" i="7"/>
  <c r="G491" i="7"/>
  <c r="G492" i="7"/>
  <c r="G493" i="7"/>
  <c r="G494" i="7"/>
  <c r="G495" i="7"/>
  <c r="G496" i="7"/>
  <c r="G497" i="7"/>
  <c r="G486" i="7"/>
  <c r="G462" i="7"/>
  <c r="G461" i="7"/>
  <c r="G452" i="7"/>
  <c r="G453" i="7"/>
  <c r="G454" i="7"/>
  <c r="G455" i="7"/>
  <c r="G451" i="7"/>
  <c r="G441" i="7"/>
  <c r="G440" i="7"/>
  <c r="G431" i="7"/>
  <c r="G432" i="7"/>
  <c r="G433" i="7"/>
  <c r="G434" i="7"/>
  <c r="G430" i="7"/>
  <c r="G418" i="7"/>
  <c r="G417" i="7"/>
  <c r="G410" i="7"/>
  <c r="G411" i="7"/>
  <c r="G412" i="7"/>
  <c r="G413" i="7"/>
  <c r="G409" i="7"/>
  <c r="G397" i="7"/>
  <c r="G396" i="7"/>
  <c r="G389" i="7"/>
  <c r="G390" i="7"/>
  <c r="G391" i="7"/>
  <c r="G392" i="7"/>
  <c r="G388" i="7"/>
  <c r="G374" i="7"/>
  <c r="G368" i="7"/>
  <c r="G369" i="7"/>
  <c r="G370" i="7"/>
  <c r="G371" i="7"/>
  <c r="G367" i="7"/>
  <c r="G352" i="7"/>
  <c r="G347" i="7"/>
  <c r="G348" i="7"/>
  <c r="G349" i="7"/>
  <c r="G350" i="7"/>
  <c r="G346" i="7"/>
  <c r="G326" i="7"/>
  <c r="G327" i="7"/>
  <c r="G328" i="7"/>
  <c r="G329" i="7"/>
  <c r="G330" i="7"/>
  <c r="G325" i="7"/>
  <c r="G291" i="7"/>
  <c r="G292" i="7"/>
  <c r="G293" i="7"/>
  <c r="G294" i="7"/>
  <c r="G295" i="7"/>
  <c r="G296" i="7"/>
  <c r="G297" i="7"/>
  <c r="G298" i="7"/>
  <c r="G299" i="7"/>
  <c r="G300" i="7"/>
  <c r="G301" i="7"/>
  <c r="G290" i="7"/>
  <c r="G270" i="7"/>
  <c r="G271" i="7"/>
  <c r="G272" i="7"/>
  <c r="G273" i="7"/>
  <c r="G274" i="7"/>
  <c r="G275" i="7"/>
  <c r="G276" i="7"/>
  <c r="G277" i="7"/>
  <c r="G278" i="7"/>
  <c r="G279" i="7"/>
  <c r="G280" i="7"/>
  <c r="G269" i="7"/>
  <c r="G249" i="7"/>
  <c r="G250" i="7"/>
  <c r="G251" i="7"/>
  <c r="G252" i="7"/>
  <c r="G253" i="7"/>
  <c r="G254" i="7"/>
  <c r="G255" i="7"/>
  <c r="G256" i="7"/>
  <c r="G257" i="7"/>
  <c r="G258" i="7"/>
  <c r="G259" i="7"/>
  <c r="G248" i="7"/>
  <c r="G228" i="7"/>
  <c r="G229" i="7"/>
  <c r="G230" i="7"/>
  <c r="G231" i="7"/>
  <c r="G232" i="7"/>
  <c r="G233" i="7"/>
  <c r="G234" i="7"/>
  <c r="G235" i="7"/>
  <c r="G236" i="7"/>
  <c r="G237" i="7"/>
  <c r="G238" i="7"/>
  <c r="G227" i="7"/>
  <c r="G207" i="7"/>
  <c r="G208" i="7"/>
  <c r="G209" i="7"/>
  <c r="G210" i="7"/>
  <c r="G211" i="7"/>
  <c r="G212" i="7"/>
  <c r="G213" i="7"/>
  <c r="G214" i="7"/>
  <c r="G215" i="7"/>
  <c r="G216" i="7"/>
  <c r="G217" i="7"/>
  <c r="G206" i="7"/>
  <c r="G186" i="7"/>
  <c r="G187" i="7"/>
  <c r="G188" i="7"/>
  <c r="G189" i="7"/>
  <c r="G190" i="7"/>
  <c r="G191" i="7"/>
  <c r="G192" i="7"/>
  <c r="G193" i="7"/>
  <c r="G194" i="7"/>
  <c r="G195" i="7"/>
  <c r="G196" i="7"/>
  <c r="G185" i="7"/>
  <c r="G165" i="7"/>
  <c r="G166" i="7"/>
  <c r="G167" i="7"/>
  <c r="G168" i="7"/>
  <c r="G169" i="7"/>
  <c r="G170" i="7"/>
  <c r="G171" i="7"/>
  <c r="G172" i="7"/>
  <c r="G173" i="7"/>
  <c r="G174" i="7"/>
  <c r="G175" i="7"/>
  <c r="G164" i="7"/>
  <c r="G140" i="7"/>
  <c r="G139" i="7"/>
  <c r="G130" i="7"/>
  <c r="G131" i="7"/>
  <c r="G132" i="7"/>
  <c r="G133" i="7"/>
  <c r="G129" i="7"/>
  <c r="G119" i="7"/>
  <c r="G118" i="7"/>
  <c r="G109" i="7"/>
  <c r="G110" i="7"/>
  <c r="G111" i="7"/>
  <c r="G112" i="7"/>
  <c r="G108" i="7"/>
  <c r="G96" i="7"/>
  <c r="G95" i="7"/>
  <c r="G88" i="7"/>
  <c r="G89" i="7"/>
  <c r="G90" i="7"/>
  <c r="G91" i="7"/>
  <c r="G87" i="7"/>
  <c r="G75" i="7"/>
  <c r="G74" i="7"/>
  <c r="G67" i="7"/>
  <c r="G68" i="7"/>
  <c r="G69" i="7"/>
  <c r="G70" i="7"/>
  <c r="G66" i="7"/>
  <c r="G52" i="7"/>
  <c r="G46" i="7"/>
  <c r="G47" i="7"/>
  <c r="G48" i="7"/>
  <c r="G49" i="7"/>
  <c r="G45" i="7"/>
  <c r="G30" i="7"/>
  <c r="G25" i="7"/>
  <c r="G26" i="7"/>
  <c r="G27" i="7"/>
  <c r="G28" i="7"/>
  <c r="G24" i="7"/>
  <c r="G4" i="7"/>
  <c r="G5" i="7"/>
  <c r="G6" i="7"/>
  <c r="G7" i="7"/>
  <c r="G8" i="7"/>
  <c r="G3" i="7"/>
  <c r="F175" i="6"/>
  <c r="F176" i="6"/>
  <c r="F177" i="6"/>
  <c r="F178" i="6"/>
  <c r="F179" i="6"/>
  <c r="F174" i="6"/>
  <c r="F167" i="6"/>
  <c r="F168" i="6"/>
  <c r="F169" i="6"/>
  <c r="F170" i="6"/>
  <c r="F171" i="6"/>
  <c r="F166" i="6"/>
  <c r="F163" i="6"/>
  <c r="F159" i="6"/>
  <c r="F160" i="6"/>
  <c r="F161" i="6"/>
  <c r="F162" i="6"/>
  <c r="F158" i="6"/>
  <c r="F136" i="6"/>
  <c r="F137" i="6"/>
  <c r="F138" i="6"/>
  <c r="F139" i="6"/>
  <c r="F140" i="6"/>
  <c r="F135" i="6"/>
  <c r="F128" i="6"/>
  <c r="F129" i="6"/>
  <c r="F130" i="6"/>
  <c r="F131" i="6"/>
  <c r="F132" i="6"/>
  <c r="F127" i="6"/>
  <c r="F120" i="6"/>
  <c r="F121" i="6"/>
  <c r="F122" i="6"/>
  <c r="F123" i="6"/>
  <c r="F124" i="6"/>
  <c r="F119" i="6"/>
  <c r="F101" i="6"/>
  <c r="F97" i="6"/>
  <c r="F98" i="6"/>
  <c r="F96" i="6"/>
  <c r="F92" i="6"/>
  <c r="F89" i="6"/>
  <c r="F90" i="6"/>
  <c r="F88" i="6"/>
  <c r="F81" i="6"/>
  <c r="F82" i="6"/>
  <c r="F83" i="6"/>
  <c r="F80" i="6"/>
  <c r="F58" i="6"/>
  <c r="F59" i="6"/>
  <c r="F60" i="6"/>
  <c r="F61" i="6"/>
  <c r="F62" i="6"/>
  <c r="F57" i="6"/>
  <c r="F50" i="6"/>
  <c r="F51" i="6"/>
  <c r="F52" i="6"/>
  <c r="F53" i="6"/>
  <c r="F54" i="6"/>
  <c r="F49" i="6"/>
  <c r="F42" i="6"/>
  <c r="F43" i="6"/>
  <c r="F44" i="6"/>
  <c r="F45" i="6"/>
  <c r="F46" i="6"/>
  <c r="F41" i="6"/>
  <c r="F24" i="6"/>
  <c r="F20" i="6"/>
  <c r="F21" i="6"/>
  <c r="F19" i="6"/>
  <c r="F15" i="6"/>
  <c r="F12" i="6"/>
  <c r="F13" i="6"/>
  <c r="F11" i="6"/>
  <c r="F4" i="6"/>
  <c r="F5" i="6"/>
  <c r="F6" i="6"/>
  <c r="F3" i="6"/>
  <c r="F175" i="5"/>
  <c r="F176" i="5"/>
  <c r="F177" i="5"/>
  <c r="F178" i="5"/>
  <c r="F179" i="5"/>
  <c r="F174" i="5"/>
  <c r="F167" i="5"/>
  <c r="F168" i="5"/>
  <c r="F169" i="5"/>
  <c r="F170" i="5"/>
  <c r="F171" i="5"/>
  <c r="F166" i="5"/>
  <c r="F159" i="5"/>
  <c r="F160" i="5"/>
  <c r="F161" i="5"/>
  <c r="F162" i="5"/>
  <c r="F163" i="5"/>
  <c r="F158" i="5"/>
  <c r="F136" i="5"/>
  <c r="F137" i="5"/>
  <c r="F138" i="5"/>
  <c r="F139" i="5"/>
  <c r="F140" i="5"/>
  <c r="F135" i="5"/>
  <c r="F128" i="5"/>
  <c r="F129" i="5"/>
  <c r="F130" i="5"/>
  <c r="F131" i="5"/>
  <c r="F132" i="5"/>
  <c r="F127" i="5"/>
  <c r="F120" i="5"/>
  <c r="F121" i="5"/>
  <c r="F122" i="5"/>
  <c r="F123" i="5"/>
  <c r="F124" i="5"/>
  <c r="F119" i="5"/>
  <c r="F101" i="5"/>
  <c r="F97" i="5"/>
  <c r="F98" i="5"/>
  <c r="F96" i="5"/>
  <c r="F92" i="5"/>
  <c r="F89" i="5"/>
  <c r="F90" i="5"/>
  <c r="F88" i="5"/>
  <c r="F81" i="5"/>
  <c r="F82" i="5"/>
  <c r="F83" i="5"/>
  <c r="F80" i="5"/>
  <c r="F58" i="5"/>
  <c r="F59" i="5"/>
  <c r="F60" i="5"/>
  <c r="F61" i="5"/>
  <c r="F62" i="5"/>
  <c r="F57" i="5"/>
  <c r="F50" i="5"/>
  <c r="F51" i="5"/>
  <c r="F52" i="5"/>
  <c r="F53" i="5"/>
  <c r="F54" i="5"/>
  <c r="F49" i="5"/>
  <c r="F42" i="5"/>
  <c r="F43" i="5"/>
  <c r="F44" i="5"/>
  <c r="F45" i="5"/>
  <c r="F46" i="5"/>
  <c r="F41" i="5"/>
  <c r="F24" i="5"/>
  <c r="F20" i="5"/>
  <c r="F21" i="5"/>
  <c r="F19" i="5"/>
  <c r="F15" i="5"/>
  <c r="F12" i="5"/>
  <c r="F13" i="5"/>
  <c r="F11" i="5"/>
  <c r="F4" i="5"/>
  <c r="F5" i="5"/>
  <c r="F6" i="5"/>
  <c r="F3" i="5"/>
  <c r="H1109" i="4" l="1"/>
  <c r="J1109" i="4" s="1"/>
  <c r="H1086" i="4"/>
  <c r="J1086" i="4" s="1"/>
  <c r="N11" i="8"/>
  <c r="M11" i="8"/>
  <c r="M13" i="8" s="1"/>
  <c r="M15" i="8" s="1"/>
  <c r="L11" i="8"/>
  <c r="K11" i="8"/>
  <c r="K13" i="8" s="1"/>
  <c r="K15" i="8" s="1"/>
  <c r="J11" i="8"/>
  <c r="I11" i="8"/>
  <c r="I13" i="8" s="1"/>
  <c r="I15" i="8" s="1"/>
  <c r="H11" i="8"/>
  <c r="G11" i="8"/>
  <c r="G13" i="8" s="1"/>
  <c r="G15" i="8" s="1"/>
  <c r="F11" i="8"/>
  <c r="E11" i="8"/>
  <c r="E13" i="8" s="1"/>
  <c r="E15" i="8" s="1"/>
  <c r="D11" i="8"/>
  <c r="C11" i="8"/>
  <c r="C13" i="8" s="1"/>
  <c r="C15" i="8" s="1"/>
  <c r="C955" i="7"/>
  <c r="C956" i="7" s="1"/>
  <c r="J952" i="7"/>
  <c r="J951" i="7"/>
  <c r="J950" i="7"/>
  <c r="J949" i="7"/>
  <c r="J948" i="7"/>
  <c r="J947" i="7"/>
  <c r="J946" i="7"/>
  <c r="H945" i="7"/>
  <c r="J945" i="7" s="1"/>
  <c r="H944" i="7"/>
  <c r="J944" i="7" s="1"/>
  <c r="H943" i="7"/>
  <c r="J943" i="7" s="1"/>
  <c r="H942" i="7"/>
  <c r="J942" i="7" s="1"/>
  <c r="H941" i="7"/>
  <c r="J941" i="7" s="1"/>
  <c r="H940" i="7"/>
  <c r="J940" i="7" s="1"/>
  <c r="H939" i="7"/>
  <c r="J939" i="7" s="1"/>
  <c r="H938" i="7"/>
  <c r="J938" i="7" s="1"/>
  <c r="H937" i="7"/>
  <c r="J937" i="7" s="1"/>
  <c r="H936" i="7"/>
  <c r="J936" i="7" s="1"/>
  <c r="H935" i="7"/>
  <c r="J935" i="7" s="1"/>
  <c r="H934" i="7"/>
  <c r="J934" i="7" s="1"/>
  <c r="J931" i="7"/>
  <c r="J930" i="7"/>
  <c r="J929" i="7"/>
  <c r="J928" i="7"/>
  <c r="J927" i="7"/>
  <c r="J926" i="7"/>
  <c r="J925" i="7"/>
  <c r="H924" i="7"/>
  <c r="J924" i="7" s="1"/>
  <c r="H923" i="7"/>
  <c r="J923" i="7" s="1"/>
  <c r="H922" i="7"/>
  <c r="J922" i="7" s="1"/>
  <c r="H921" i="7"/>
  <c r="J921" i="7" s="1"/>
  <c r="H920" i="7"/>
  <c r="J920" i="7" s="1"/>
  <c r="H919" i="7"/>
  <c r="J919" i="7" s="1"/>
  <c r="H918" i="7"/>
  <c r="J918" i="7" s="1"/>
  <c r="H917" i="7"/>
  <c r="J917" i="7" s="1"/>
  <c r="H916" i="7"/>
  <c r="J916" i="7" s="1"/>
  <c r="H915" i="7"/>
  <c r="J915" i="7" s="1"/>
  <c r="H914" i="7"/>
  <c r="H913" i="7"/>
  <c r="J913" i="7" s="1"/>
  <c r="J910" i="7"/>
  <c r="J909" i="7"/>
  <c r="J908" i="7"/>
  <c r="J907" i="7"/>
  <c r="J906" i="7"/>
  <c r="J905" i="7"/>
  <c r="J904" i="7"/>
  <c r="H903" i="7"/>
  <c r="J903" i="7" s="1"/>
  <c r="H902" i="7"/>
  <c r="J902" i="7" s="1"/>
  <c r="H901" i="7"/>
  <c r="J901" i="7" s="1"/>
  <c r="H900" i="7"/>
  <c r="J900" i="7" s="1"/>
  <c r="H899" i="7"/>
  <c r="J899" i="7" s="1"/>
  <c r="H898" i="7"/>
  <c r="J898" i="7" s="1"/>
  <c r="H897" i="7"/>
  <c r="J897" i="7" s="1"/>
  <c r="H896" i="7"/>
  <c r="J896" i="7" s="1"/>
  <c r="H895" i="7"/>
  <c r="J895" i="7" s="1"/>
  <c r="H894" i="7"/>
  <c r="J894" i="7" s="1"/>
  <c r="H893" i="7"/>
  <c r="J893" i="7" s="1"/>
  <c r="H892" i="7"/>
  <c r="J889" i="7"/>
  <c r="J888" i="7"/>
  <c r="J887" i="7"/>
  <c r="J886" i="7"/>
  <c r="J885" i="7"/>
  <c r="J884" i="7"/>
  <c r="J883" i="7"/>
  <c r="J882" i="7"/>
  <c r="H882" i="7"/>
  <c r="H881" i="7"/>
  <c r="J881" i="7" s="1"/>
  <c r="H880" i="7"/>
  <c r="J880" i="7" s="1"/>
  <c r="H879" i="7"/>
  <c r="J879" i="7" s="1"/>
  <c r="H878" i="7"/>
  <c r="J878" i="7" s="1"/>
  <c r="H877" i="7"/>
  <c r="J877" i="7" s="1"/>
  <c r="H876" i="7"/>
  <c r="J876" i="7" s="1"/>
  <c r="H875" i="7"/>
  <c r="J875" i="7" s="1"/>
  <c r="H874" i="7"/>
  <c r="J874" i="7" s="1"/>
  <c r="H873" i="7"/>
  <c r="J873" i="7" s="1"/>
  <c r="H872" i="7"/>
  <c r="J872" i="7" s="1"/>
  <c r="H871" i="7"/>
  <c r="J868" i="7"/>
  <c r="J867" i="7"/>
  <c r="J866" i="7"/>
  <c r="J865" i="7"/>
  <c r="J864" i="7"/>
  <c r="J863" i="7"/>
  <c r="J862" i="7"/>
  <c r="H861" i="7"/>
  <c r="J861" i="7" s="1"/>
  <c r="H860" i="7"/>
  <c r="J860" i="7" s="1"/>
  <c r="H859" i="7"/>
  <c r="J859" i="7" s="1"/>
  <c r="H858" i="7"/>
  <c r="J858" i="7" s="1"/>
  <c r="H857" i="7"/>
  <c r="J857" i="7" s="1"/>
  <c r="H856" i="7"/>
  <c r="J856" i="7" s="1"/>
  <c r="H855" i="7"/>
  <c r="J855" i="7" s="1"/>
  <c r="H854" i="7"/>
  <c r="J854" i="7" s="1"/>
  <c r="H853" i="7"/>
  <c r="J853" i="7" s="1"/>
  <c r="H852" i="7"/>
  <c r="J852" i="7" s="1"/>
  <c r="H851" i="7"/>
  <c r="J851" i="7" s="1"/>
  <c r="H850" i="7"/>
  <c r="J850" i="7" s="1"/>
  <c r="J847" i="7"/>
  <c r="J846" i="7"/>
  <c r="J845" i="7"/>
  <c r="J844" i="7"/>
  <c r="J843" i="7"/>
  <c r="J842" i="7"/>
  <c r="J841" i="7"/>
  <c r="H840" i="7"/>
  <c r="J840" i="7" s="1"/>
  <c r="H839" i="7"/>
  <c r="J839" i="7" s="1"/>
  <c r="H838" i="7"/>
  <c r="J838" i="7" s="1"/>
  <c r="H837" i="7"/>
  <c r="J837" i="7" s="1"/>
  <c r="H836" i="7"/>
  <c r="J836" i="7" s="1"/>
  <c r="H835" i="7"/>
  <c r="J835" i="7" s="1"/>
  <c r="H834" i="7"/>
  <c r="J834" i="7" s="1"/>
  <c r="H833" i="7"/>
  <c r="J833" i="7" s="1"/>
  <c r="H832" i="7"/>
  <c r="J832" i="7" s="1"/>
  <c r="H831" i="7"/>
  <c r="J831" i="7" s="1"/>
  <c r="H830" i="7"/>
  <c r="H829" i="7"/>
  <c r="J829" i="7" s="1"/>
  <c r="J826" i="7"/>
  <c r="J825" i="7"/>
  <c r="J824" i="7"/>
  <c r="J823" i="7"/>
  <c r="J822" i="7"/>
  <c r="J821" i="7"/>
  <c r="J820" i="7"/>
  <c r="H819" i="7"/>
  <c r="J819" i="7" s="1"/>
  <c r="H818" i="7"/>
  <c r="J818" i="7" s="1"/>
  <c r="H817" i="7"/>
  <c r="J817" i="7" s="1"/>
  <c r="H816" i="7"/>
  <c r="J816" i="7" s="1"/>
  <c r="H815" i="7"/>
  <c r="J815" i="7" s="1"/>
  <c r="H814" i="7"/>
  <c r="J814" i="7" s="1"/>
  <c r="H813" i="7"/>
  <c r="J813" i="7" s="1"/>
  <c r="H812" i="7"/>
  <c r="J812" i="7" s="1"/>
  <c r="H811" i="7"/>
  <c r="J811" i="7" s="1"/>
  <c r="H810" i="7"/>
  <c r="J810" i="7" s="1"/>
  <c r="H809" i="7"/>
  <c r="J809" i="7" s="1"/>
  <c r="H808" i="7"/>
  <c r="C794" i="7"/>
  <c r="C795" i="7" s="1"/>
  <c r="J791" i="7"/>
  <c r="J790" i="7"/>
  <c r="J789" i="7"/>
  <c r="J788" i="7"/>
  <c r="J787" i="7"/>
  <c r="J786" i="7"/>
  <c r="J785" i="7"/>
  <c r="H784" i="7"/>
  <c r="J784" i="7" s="1"/>
  <c r="H783" i="7"/>
  <c r="J783" i="7" s="1"/>
  <c r="H782" i="7"/>
  <c r="J782" i="7" s="1"/>
  <c r="H781" i="7"/>
  <c r="J781" i="7" s="1"/>
  <c r="H780" i="7"/>
  <c r="J780" i="7" s="1"/>
  <c r="H779" i="7"/>
  <c r="J779" i="7" s="1"/>
  <c r="H778" i="7"/>
  <c r="J778" i="7" s="1"/>
  <c r="H777" i="7"/>
  <c r="J777" i="7" s="1"/>
  <c r="H776" i="7"/>
  <c r="J776" i="7" s="1"/>
  <c r="H775" i="7"/>
  <c r="J775" i="7" s="1"/>
  <c r="H774" i="7"/>
  <c r="J774" i="7" s="1"/>
  <c r="H773" i="7"/>
  <c r="J773" i="7" s="1"/>
  <c r="J770" i="7"/>
  <c r="J769" i="7"/>
  <c r="J768" i="7"/>
  <c r="J767" i="7"/>
  <c r="J766" i="7"/>
  <c r="J765" i="7"/>
  <c r="J764" i="7"/>
  <c r="H763" i="7"/>
  <c r="J763" i="7" s="1"/>
  <c r="H762" i="7"/>
  <c r="J762" i="7" s="1"/>
  <c r="H761" i="7"/>
  <c r="J761" i="7" s="1"/>
  <c r="H760" i="7"/>
  <c r="J760" i="7" s="1"/>
  <c r="H759" i="7"/>
  <c r="J759" i="7" s="1"/>
  <c r="H758" i="7"/>
  <c r="J758" i="7" s="1"/>
  <c r="H757" i="7"/>
  <c r="J757" i="7" s="1"/>
  <c r="H756" i="7"/>
  <c r="J756" i="7" s="1"/>
  <c r="H755" i="7"/>
  <c r="J755" i="7" s="1"/>
  <c r="H754" i="7"/>
  <c r="J754" i="7" s="1"/>
  <c r="H753" i="7"/>
  <c r="H752" i="7"/>
  <c r="J752" i="7" s="1"/>
  <c r="J749" i="7"/>
  <c r="J748" i="7"/>
  <c r="J747" i="7"/>
  <c r="J746" i="7"/>
  <c r="J745" i="7"/>
  <c r="J744" i="7"/>
  <c r="J743" i="7"/>
  <c r="H742" i="7"/>
  <c r="J742" i="7" s="1"/>
  <c r="H741" i="7"/>
  <c r="J741" i="7" s="1"/>
  <c r="H740" i="7"/>
  <c r="J740" i="7" s="1"/>
  <c r="H739" i="7"/>
  <c r="J739" i="7" s="1"/>
  <c r="H738" i="7"/>
  <c r="J738" i="7" s="1"/>
  <c r="H737" i="7"/>
  <c r="J737" i="7" s="1"/>
  <c r="H736" i="7"/>
  <c r="J736" i="7" s="1"/>
  <c r="H735" i="7"/>
  <c r="J735" i="7" s="1"/>
  <c r="H734" i="7"/>
  <c r="J734" i="7" s="1"/>
  <c r="H733" i="7"/>
  <c r="J733" i="7" s="1"/>
  <c r="H732" i="7"/>
  <c r="J732" i="7" s="1"/>
  <c r="H731" i="7"/>
  <c r="J728" i="7"/>
  <c r="J727" i="7"/>
  <c r="J726" i="7"/>
  <c r="J725" i="7"/>
  <c r="J724" i="7"/>
  <c r="J723" i="7"/>
  <c r="J722" i="7"/>
  <c r="H721" i="7"/>
  <c r="J721" i="7" s="1"/>
  <c r="H720" i="7"/>
  <c r="J720" i="7" s="1"/>
  <c r="H719" i="7"/>
  <c r="J719" i="7" s="1"/>
  <c r="H718" i="7"/>
  <c r="J718" i="7" s="1"/>
  <c r="H717" i="7"/>
  <c r="J717" i="7" s="1"/>
  <c r="H716" i="7"/>
  <c r="J716" i="7" s="1"/>
  <c r="H715" i="7"/>
  <c r="J715" i="7" s="1"/>
  <c r="H714" i="7"/>
  <c r="J714" i="7" s="1"/>
  <c r="H713" i="7"/>
  <c r="J713" i="7" s="1"/>
  <c r="H712" i="7"/>
  <c r="J712" i="7" s="1"/>
  <c r="H711" i="7"/>
  <c r="H710" i="7"/>
  <c r="J710" i="7" s="1"/>
  <c r="J707" i="7"/>
  <c r="J706" i="7"/>
  <c r="J705" i="7"/>
  <c r="J704" i="7"/>
  <c r="J703" i="7"/>
  <c r="J702" i="7"/>
  <c r="J701" i="7"/>
  <c r="H700" i="7"/>
  <c r="J700" i="7" s="1"/>
  <c r="H699" i="7"/>
  <c r="J699" i="7" s="1"/>
  <c r="H698" i="7"/>
  <c r="J698" i="7" s="1"/>
  <c r="H697" i="7"/>
  <c r="J697" i="7" s="1"/>
  <c r="H696" i="7"/>
  <c r="J696" i="7" s="1"/>
  <c r="H695" i="7"/>
  <c r="J695" i="7" s="1"/>
  <c r="H694" i="7"/>
  <c r="J694" i="7" s="1"/>
  <c r="H693" i="7"/>
  <c r="J693" i="7" s="1"/>
  <c r="H692" i="7"/>
  <c r="J692" i="7" s="1"/>
  <c r="H691" i="7"/>
  <c r="J691" i="7" s="1"/>
  <c r="H690" i="7"/>
  <c r="J690" i="7" s="1"/>
  <c r="H689" i="7"/>
  <c r="J689" i="7" s="1"/>
  <c r="J686" i="7"/>
  <c r="J685" i="7"/>
  <c r="J684" i="7"/>
  <c r="J683" i="7"/>
  <c r="J682" i="7"/>
  <c r="J681" i="7"/>
  <c r="J680" i="7"/>
  <c r="H679" i="7"/>
  <c r="J679" i="7" s="1"/>
  <c r="H678" i="7"/>
  <c r="J678" i="7" s="1"/>
  <c r="H677" i="7"/>
  <c r="J677" i="7" s="1"/>
  <c r="H676" i="7"/>
  <c r="J676" i="7" s="1"/>
  <c r="H675" i="7"/>
  <c r="J675" i="7" s="1"/>
  <c r="H674" i="7"/>
  <c r="J674" i="7" s="1"/>
  <c r="H673" i="7"/>
  <c r="J673" i="7" s="1"/>
  <c r="H672" i="7"/>
  <c r="J672" i="7" s="1"/>
  <c r="H671" i="7"/>
  <c r="J671" i="7" s="1"/>
  <c r="H670" i="7"/>
  <c r="J670" i="7" s="1"/>
  <c r="H669" i="7"/>
  <c r="J669" i="7" s="1"/>
  <c r="H668" i="7"/>
  <c r="J665" i="7"/>
  <c r="J664" i="7"/>
  <c r="J663" i="7"/>
  <c r="J662" i="7"/>
  <c r="J661" i="7"/>
  <c r="J660" i="7"/>
  <c r="J659" i="7"/>
  <c r="H658" i="7"/>
  <c r="J658" i="7" s="1"/>
  <c r="H657" i="7"/>
  <c r="J657" i="7" s="1"/>
  <c r="H656" i="7"/>
  <c r="J656" i="7" s="1"/>
  <c r="H655" i="7"/>
  <c r="J655" i="7" s="1"/>
  <c r="H654" i="7"/>
  <c r="J654" i="7" s="1"/>
  <c r="H653" i="7"/>
  <c r="J653" i="7" s="1"/>
  <c r="H652" i="7"/>
  <c r="J652" i="7" s="1"/>
  <c r="H651" i="7"/>
  <c r="J651" i="7" s="1"/>
  <c r="H650" i="7"/>
  <c r="J650" i="7" s="1"/>
  <c r="H649" i="7"/>
  <c r="J649" i="7" s="1"/>
  <c r="H648" i="7"/>
  <c r="J648" i="7" s="1"/>
  <c r="H647" i="7"/>
  <c r="C633" i="7"/>
  <c r="C634" i="7" s="1"/>
  <c r="J630" i="7"/>
  <c r="J629" i="7"/>
  <c r="J628" i="7"/>
  <c r="J627" i="7"/>
  <c r="J626" i="7"/>
  <c r="J625" i="7"/>
  <c r="J624" i="7"/>
  <c r="H623" i="7"/>
  <c r="J623" i="7" s="1"/>
  <c r="H622" i="7"/>
  <c r="J622" i="7" s="1"/>
  <c r="H621" i="7"/>
  <c r="J621" i="7" s="1"/>
  <c r="H620" i="7"/>
  <c r="J620" i="7" s="1"/>
  <c r="H619" i="7"/>
  <c r="J619" i="7" s="1"/>
  <c r="H618" i="7"/>
  <c r="J618" i="7" s="1"/>
  <c r="H617" i="7"/>
  <c r="J617" i="7" s="1"/>
  <c r="H616" i="7"/>
  <c r="J616" i="7" s="1"/>
  <c r="H615" i="7"/>
  <c r="J615" i="7" s="1"/>
  <c r="H614" i="7"/>
  <c r="J614" i="7" s="1"/>
  <c r="H613" i="7"/>
  <c r="J613" i="7" s="1"/>
  <c r="H612" i="7"/>
  <c r="J609" i="7"/>
  <c r="J608" i="7"/>
  <c r="J607" i="7"/>
  <c r="J606" i="7"/>
  <c r="J605" i="7"/>
  <c r="J604" i="7"/>
  <c r="J603" i="7"/>
  <c r="H602" i="7"/>
  <c r="J602" i="7" s="1"/>
  <c r="H601" i="7"/>
  <c r="J601" i="7" s="1"/>
  <c r="H600" i="7"/>
  <c r="J600" i="7" s="1"/>
  <c r="H599" i="7"/>
  <c r="J599" i="7" s="1"/>
  <c r="H598" i="7"/>
  <c r="J598" i="7" s="1"/>
  <c r="H597" i="7"/>
  <c r="J597" i="7" s="1"/>
  <c r="H596" i="7"/>
  <c r="J596" i="7" s="1"/>
  <c r="H595" i="7"/>
  <c r="J595" i="7" s="1"/>
  <c r="H594" i="7"/>
  <c r="J594" i="7" s="1"/>
  <c r="H593" i="7"/>
  <c r="J593" i="7" s="1"/>
  <c r="H592" i="7"/>
  <c r="J592" i="7" s="1"/>
  <c r="H591" i="7"/>
  <c r="J591" i="7" s="1"/>
  <c r="J588" i="7"/>
  <c r="J587" i="7"/>
  <c r="J586" i="7"/>
  <c r="J585" i="7"/>
  <c r="J584" i="7"/>
  <c r="J583" i="7"/>
  <c r="J582" i="7"/>
  <c r="H581" i="7"/>
  <c r="J581" i="7" s="1"/>
  <c r="H580" i="7"/>
  <c r="J580" i="7" s="1"/>
  <c r="H579" i="7"/>
  <c r="J579" i="7" s="1"/>
  <c r="H578" i="7"/>
  <c r="J578" i="7" s="1"/>
  <c r="H577" i="7"/>
  <c r="J577" i="7" s="1"/>
  <c r="H576" i="7"/>
  <c r="J576" i="7" s="1"/>
  <c r="H575" i="7"/>
  <c r="J575" i="7" s="1"/>
  <c r="H574" i="7"/>
  <c r="J574" i="7" s="1"/>
  <c r="H573" i="7"/>
  <c r="J573" i="7" s="1"/>
  <c r="H572" i="7"/>
  <c r="J572" i="7" s="1"/>
  <c r="H571" i="7"/>
  <c r="H570" i="7"/>
  <c r="J570" i="7" s="1"/>
  <c r="J567" i="7"/>
  <c r="J566" i="7"/>
  <c r="J565" i="7"/>
  <c r="J564" i="7"/>
  <c r="J563" i="7"/>
  <c r="J562" i="7"/>
  <c r="J561" i="7"/>
  <c r="H560" i="7"/>
  <c r="J560" i="7" s="1"/>
  <c r="H559" i="7"/>
  <c r="J559" i="7" s="1"/>
  <c r="H558" i="7"/>
  <c r="J558" i="7" s="1"/>
  <c r="H557" i="7"/>
  <c r="J557" i="7" s="1"/>
  <c r="H556" i="7"/>
  <c r="J556" i="7" s="1"/>
  <c r="H555" i="7"/>
  <c r="J555" i="7" s="1"/>
  <c r="H554" i="7"/>
  <c r="J554" i="7" s="1"/>
  <c r="H553" i="7"/>
  <c r="J553" i="7" s="1"/>
  <c r="H552" i="7"/>
  <c r="J552" i="7" s="1"/>
  <c r="H551" i="7"/>
  <c r="J551" i="7" s="1"/>
  <c r="H550" i="7"/>
  <c r="J550" i="7" s="1"/>
  <c r="H549" i="7"/>
  <c r="J549" i="7" s="1"/>
  <c r="J546" i="7"/>
  <c r="J545" i="7"/>
  <c r="J544" i="7"/>
  <c r="J543" i="7"/>
  <c r="J542" i="7"/>
  <c r="J541" i="7"/>
  <c r="J540" i="7"/>
  <c r="H539" i="7"/>
  <c r="J539" i="7" s="1"/>
  <c r="H538" i="7"/>
  <c r="J538" i="7" s="1"/>
  <c r="H537" i="7"/>
  <c r="J537" i="7" s="1"/>
  <c r="H536" i="7"/>
  <c r="J536" i="7" s="1"/>
  <c r="H535" i="7"/>
  <c r="J535" i="7" s="1"/>
  <c r="H534" i="7"/>
  <c r="J534" i="7" s="1"/>
  <c r="H533" i="7"/>
  <c r="J533" i="7" s="1"/>
  <c r="H532" i="7"/>
  <c r="J532" i="7" s="1"/>
  <c r="H531" i="7"/>
  <c r="J531" i="7" s="1"/>
  <c r="H530" i="7"/>
  <c r="J530" i="7" s="1"/>
  <c r="H529" i="7"/>
  <c r="J529" i="7" s="1"/>
  <c r="H528" i="7"/>
  <c r="J525" i="7"/>
  <c r="J524" i="7"/>
  <c r="J523" i="7"/>
  <c r="J522" i="7"/>
  <c r="J521" i="7"/>
  <c r="J520" i="7"/>
  <c r="J519" i="7"/>
  <c r="H518" i="7"/>
  <c r="J518" i="7" s="1"/>
  <c r="H517" i="7"/>
  <c r="J517" i="7" s="1"/>
  <c r="H516" i="7"/>
  <c r="J516" i="7" s="1"/>
  <c r="H515" i="7"/>
  <c r="J515" i="7" s="1"/>
  <c r="H514" i="7"/>
  <c r="J514" i="7" s="1"/>
  <c r="H513" i="7"/>
  <c r="J513" i="7" s="1"/>
  <c r="H512" i="7"/>
  <c r="J512" i="7" s="1"/>
  <c r="H511" i="7"/>
  <c r="J511" i="7" s="1"/>
  <c r="H510" i="7"/>
  <c r="J510" i="7" s="1"/>
  <c r="H509" i="7"/>
  <c r="J509" i="7" s="1"/>
  <c r="H508" i="7"/>
  <c r="J508" i="7" s="1"/>
  <c r="H507" i="7"/>
  <c r="J507" i="7" s="1"/>
  <c r="J504" i="7"/>
  <c r="J503" i="7"/>
  <c r="J502" i="7"/>
  <c r="J501" i="7"/>
  <c r="J500" i="7"/>
  <c r="J499" i="7"/>
  <c r="J498" i="7"/>
  <c r="H497" i="7"/>
  <c r="J497" i="7" s="1"/>
  <c r="H496" i="7"/>
  <c r="J496" i="7" s="1"/>
  <c r="H495" i="7"/>
  <c r="J495" i="7" s="1"/>
  <c r="H494" i="7"/>
  <c r="J494" i="7" s="1"/>
  <c r="H493" i="7"/>
  <c r="J493" i="7" s="1"/>
  <c r="H492" i="7"/>
  <c r="J492" i="7" s="1"/>
  <c r="H491" i="7"/>
  <c r="J491" i="7" s="1"/>
  <c r="H490" i="7"/>
  <c r="J490" i="7" s="1"/>
  <c r="H489" i="7"/>
  <c r="J489" i="7" s="1"/>
  <c r="H488" i="7"/>
  <c r="J488" i="7" s="1"/>
  <c r="H487" i="7"/>
  <c r="H486" i="7"/>
  <c r="J486" i="7" s="1"/>
  <c r="C472" i="7"/>
  <c r="C473" i="7" s="1"/>
  <c r="J469" i="7"/>
  <c r="J468" i="7"/>
  <c r="J467" i="7"/>
  <c r="J466" i="7"/>
  <c r="J465" i="7"/>
  <c r="J464" i="7"/>
  <c r="J463" i="7"/>
  <c r="H462" i="7"/>
  <c r="J462" i="7" s="1"/>
  <c r="H461" i="7"/>
  <c r="J461" i="7" s="1"/>
  <c r="H460" i="7"/>
  <c r="J460" i="7" s="1"/>
  <c r="H459" i="7"/>
  <c r="J459" i="7" s="1"/>
  <c r="H458" i="7"/>
  <c r="J458" i="7" s="1"/>
  <c r="H457" i="7"/>
  <c r="J457" i="7" s="1"/>
  <c r="H456" i="7"/>
  <c r="J456" i="7" s="1"/>
  <c r="H455" i="7"/>
  <c r="J455" i="7" s="1"/>
  <c r="H454" i="7"/>
  <c r="J454" i="7" s="1"/>
  <c r="H453" i="7"/>
  <c r="J453" i="7" s="1"/>
  <c r="H452" i="7"/>
  <c r="J452" i="7" s="1"/>
  <c r="H451" i="7"/>
  <c r="J448" i="7"/>
  <c r="J447" i="7"/>
  <c r="J446" i="7"/>
  <c r="J445" i="7"/>
  <c r="J444" i="7"/>
  <c r="J443" i="7"/>
  <c r="J442" i="7"/>
  <c r="H441" i="7"/>
  <c r="J441" i="7" s="1"/>
  <c r="H440" i="7"/>
  <c r="J440" i="7" s="1"/>
  <c r="H439" i="7"/>
  <c r="J439" i="7" s="1"/>
  <c r="H438" i="7"/>
  <c r="J438" i="7" s="1"/>
  <c r="H437" i="7"/>
  <c r="J437" i="7" s="1"/>
  <c r="H436" i="7"/>
  <c r="J436" i="7" s="1"/>
  <c r="H435" i="7"/>
  <c r="J435" i="7" s="1"/>
  <c r="H434" i="7"/>
  <c r="J434" i="7" s="1"/>
  <c r="H433" i="7"/>
  <c r="J433" i="7" s="1"/>
  <c r="H432" i="7"/>
  <c r="J432" i="7" s="1"/>
  <c r="H431" i="7"/>
  <c r="J431" i="7" s="1"/>
  <c r="H430" i="7"/>
  <c r="J427" i="7"/>
  <c r="J426" i="7"/>
  <c r="J425" i="7"/>
  <c r="J424" i="7"/>
  <c r="J423" i="7"/>
  <c r="J422" i="7"/>
  <c r="J421" i="7"/>
  <c r="H420" i="7"/>
  <c r="J420" i="7" s="1"/>
  <c r="H419" i="7"/>
  <c r="J419" i="7" s="1"/>
  <c r="H418" i="7"/>
  <c r="J418" i="7" s="1"/>
  <c r="H417" i="7"/>
  <c r="J417" i="7" s="1"/>
  <c r="H416" i="7"/>
  <c r="J416" i="7" s="1"/>
  <c r="H415" i="7"/>
  <c r="J415" i="7" s="1"/>
  <c r="H414" i="7"/>
  <c r="J414" i="7" s="1"/>
  <c r="H413" i="7"/>
  <c r="J413" i="7" s="1"/>
  <c r="H412" i="7"/>
  <c r="J412" i="7" s="1"/>
  <c r="H411" i="7"/>
  <c r="J411" i="7" s="1"/>
  <c r="H410" i="7"/>
  <c r="H409" i="7"/>
  <c r="J409" i="7" s="1"/>
  <c r="J406" i="7"/>
  <c r="J405" i="7"/>
  <c r="J404" i="7"/>
  <c r="J403" i="7"/>
  <c r="J402" i="7"/>
  <c r="J401" i="7"/>
  <c r="J400" i="7"/>
  <c r="H399" i="7"/>
  <c r="J399" i="7" s="1"/>
  <c r="H398" i="7"/>
  <c r="J398" i="7" s="1"/>
  <c r="H397" i="7"/>
  <c r="J397" i="7" s="1"/>
  <c r="H396" i="7"/>
  <c r="J396" i="7" s="1"/>
  <c r="H395" i="7"/>
  <c r="J395" i="7" s="1"/>
  <c r="H394" i="7"/>
  <c r="J394" i="7" s="1"/>
  <c r="H393" i="7"/>
  <c r="J393" i="7" s="1"/>
  <c r="H392" i="7"/>
  <c r="J392" i="7" s="1"/>
  <c r="H391" i="7"/>
  <c r="J391" i="7" s="1"/>
  <c r="H390" i="7"/>
  <c r="J390" i="7" s="1"/>
  <c r="H389" i="7"/>
  <c r="J389" i="7" s="1"/>
  <c r="H388" i="7"/>
  <c r="J388" i="7" s="1"/>
  <c r="J385" i="7"/>
  <c r="J384" i="7"/>
  <c r="J383" i="7"/>
  <c r="J382" i="7"/>
  <c r="J381" i="7"/>
  <c r="J380" i="7"/>
  <c r="J379" i="7"/>
  <c r="H378" i="7"/>
  <c r="J378" i="7" s="1"/>
  <c r="H377" i="7"/>
  <c r="J377" i="7" s="1"/>
  <c r="H376" i="7"/>
  <c r="J376" i="7" s="1"/>
  <c r="H375" i="7"/>
  <c r="J375" i="7" s="1"/>
  <c r="H374" i="7"/>
  <c r="J374" i="7" s="1"/>
  <c r="H373" i="7"/>
  <c r="J373" i="7" s="1"/>
  <c r="H372" i="7"/>
  <c r="J372" i="7" s="1"/>
  <c r="H371" i="7"/>
  <c r="J371" i="7" s="1"/>
  <c r="H370" i="7"/>
  <c r="J370" i="7" s="1"/>
  <c r="H369" i="7"/>
  <c r="J369" i="7" s="1"/>
  <c r="H368" i="7"/>
  <c r="J368" i="7" s="1"/>
  <c r="H367" i="7"/>
  <c r="J364" i="7"/>
  <c r="J363" i="7"/>
  <c r="J362" i="7"/>
  <c r="J361" i="7"/>
  <c r="J360" i="7"/>
  <c r="J359" i="7"/>
  <c r="J358" i="7"/>
  <c r="H357" i="7"/>
  <c r="J357" i="7" s="1"/>
  <c r="H356" i="7"/>
  <c r="J356" i="7" s="1"/>
  <c r="H355" i="7"/>
  <c r="J355" i="7" s="1"/>
  <c r="H354" i="7"/>
  <c r="J354" i="7" s="1"/>
  <c r="H353" i="7"/>
  <c r="J353" i="7" s="1"/>
  <c r="H352" i="7"/>
  <c r="J352" i="7" s="1"/>
  <c r="H351" i="7"/>
  <c r="J351" i="7" s="1"/>
  <c r="H350" i="7"/>
  <c r="J350" i="7" s="1"/>
  <c r="H349" i="7"/>
  <c r="J349" i="7" s="1"/>
  <c r="H348" i="7"/>
  <c r="J348" i="7" s="1"/>
  <c r="H347" i="7"/>
  <c r="J347" i="7" s="1"/>
  <c r="H346" i="7"/>
  <c r="J346" i="7" s="1"/>
  <c r="J343" i="7"/>
  <c r="J342" i="7"/>
  <c r="J341" i="7"/>
  <c r="J340" i="7"/>
  <c r="J339" i="7"/>
  <c r="J338" i="7"/>
  <c r="J337" i="7"/>
  <c r="H336" i="7"/>
  <c r="J336" i="7" s="1"/>
  <c r="H335" i="7"/>
  <c r="J335" i="7" s="1"/>
  <c r="H334" i="7"/>
  <c r="J334" i="7" s="1"/>
  <c r="H333" i="7"/>
  <c r="J333" i="7" s="1"/>
  <c r="H332" i="7"/>
  <c r="J332" i="7" s="1"/>
  <c r="H331" i="7"/>
  <c r="J331" i="7" s="1"/>
  <c r="H330" i="7"/>
  <c r="J330" i="7" s="1"/>
  <c r="H329" i="7"/>
  <c r="J329" i="7" s="1"/>
  <c r="H328" i="7"/>
  <c r="J328" i="7" s="1"/>
  <c r="H327" i="7"/>
  <c r="J327" i="7" s="1"/>
  <c r="H326" i="7"/>
  <c r="J326" i="7" s="1"/>
  <c r="H325" i="7"/>
  <c r="J325" i="7" s="1"/>
  <c r="C311" i="7"/>
  <c r="C312" i="7" s="1"/>
  <c r="J308" i="7"/>
  <c r="J307" i="7"/>
  <c r="J306" i="7"/>
  <c r="J305" i="7"/>
  <c r="J304" i="7"/>
  <c r="J303" i="7"/>
  <c r="J302" i="7"/>
  <c r="H301" i="7"/>
  <c r="J301" i="7" s="1"/>
  <c r="H300" i="7"/>
  <c r="J300" i="7" s="1"/>
  <c r="H299" i="7"/>
  <c r="J299" i="7" s="1"/>
  <c r="H298" i="7"/>
  <c r="J298" i="7" s="1"/>
  <c r="H297" i="7"/>
  <c r="J297" i="7" s="1"/>
  <c r="H296" i="7"/>
  <c r="J296" i="7" s="1"/>
  <c r="H295" i="7"/>
  <c r="J295" i="7" s="1"/>
  <c r="H294" i="7"/>
  <c r="J294" i="7" s="1"/>
  <c r="H293" i="7"/>
  <c r="J293" i="7" s="1"/>
  <c r="H292" i="7"/>
  <c r="J292" i="7" s="1"/>
  <c r="H291" i="7"/>
  <c r="J291" i="7" s="1"/>
  <c r="H290" i="7"/>
  <c r="J287" i="7"/>
  <c r="J286" i="7"/>
  <c r="J285" i="7"/>
  <c r="J284" i="7"/>
  <c r="J283" i="7"/>
  <c r="J282" i="7"/>
  <c r="J281" i="7"/>
  <c r="H280" i="7"/>
  <c r="J280" i="7" s="1"/>
  <c r="H279" i="7"/>
  <c r="J279" i="7" s="1"/>
  <c r="H278" i="7"/>
  <c r="J278" i="7" s="1"/>
  <c r="H277" i="7"/>
  <c r="J277" i="7" s="1"/>
  <c r="H276" i="7"/>
  <c r="J276" i="7" s="1"/>
  <c r="H275" i="7"/>
  <c r="J275" i="7" s="1"/>
  <c r="H274" i="7"/>
  <c r="J274" i="7" s="1"/>
  <c r="H273" i="7"/>
  <c r="J273" i="7" s="1"/>
  <c r="H272" i="7"/>
  <c r="J272" i="7" s="1"/>
  <c r="H271" i="7"/>
  <c r="J271" i="7" s="1"/>
  <c r="H270" i="7"/>
  <c r="J270" i="7" s="1"/>
  <c r="H269" i="7"/>
  <c r="J269" i="7" s="1"/>
  <c r="J266" i="7"/>
  <c r="J265" i="7"/>
  <c r="J264" i="7"/>
  <c r="J263" i="7"/>
  <c r="J262" i="7"/>
  <c r="J261" i="7"/>
  <c r="J260" i="7"/>
  <c r="H259" i="7"/>
  <c r="J259" i="7" s="1"/>
  <c r="H258" i="7"/>
  <c r="J258" i="7" s="1"/>
  <c r="H257" i="7"/>
  <c r="J257" i="7" s="1"/>
  <c r="H256" i="7"/>
  <c r="J256" i="7" s="1"/>
  <c r="H255" i="7"/>
  <c r="J255" i="7" s="1"/>
  <c r="H254" i="7"/>
  <c r="J254" i="7" s="1"/>
  <c r="H253" i="7"/>
  <c r="J253" i="7" s="1"/>
  <c r="H252" i="7"/>
  <c r="J252" i="7" s="1"/>
  <c r="H251" i="7"/>
  <c r="J251" i="7" s="1"/>
  <c r="H250" i="7"/>
  <c r="J250" i="7" s="1"/>
  <c r="H249" i="7"/>
  <c r="J249" i="7" s="1"/>
  <c r="H248" i="7"/>
  <c r="J248" i="7" s="1"/>
  <c r="J245" i="7"/>
  <c r="J244" i="7"/>
  <c r="J243" i="7"/>
  <c r="J242" i="7"/>
  <c r="J241" i="7"/>
  <c r="J240" i="7"/>
  <c r="J239" i="7"/>
  <c r="H238" i="7"/>
  <c r="J238" i="7" s="1"/>
  <c r="H237" i="7"/>
  <c r="J237" i="7" s="1"/>
  <c r="H236" i="7"/>
  <c r="J236" i="7" s="1"/>
  <c r="H235" i="7"/>
  <c r="J235" i="7" s="1"/>
  <c r="H234" i="7"/>
  <c r="J234" i="7" s="1"/>
  <c r="H233" i="7"/>
  <c r="J233" i="7" s="1"/>
  <c r="H232" i="7"/>
  <c r="J232" i="7" s="1"/>
  <c r="H231" i="7"/>
  <c r="J231" i="7" s="1"/>
  <c r="H230" i="7"/>
  <c r="J230" i="7" s="1"/>
  <c r="H229" i="7"/>
  <c r="J229" i="7" s="1"/>
  <c r="H228" i="7"/>
  <c r="J228" i="7" s="1"/>
  <c r="H227" i="7"/>
  <c r="J224" i="7"/>
  <c r="J223" i="7"/>
  <c r="J222" i="7"/>
  <c r="J221" i="7"/>
  <c r="J220" i="7"/>
  <c r="J219" i="7"/>
  <c r="J218" i="7"/>
  <c r="H217" i="7"/>
  <c r="J217" i="7" s="1"/>
  <c r="H216" i="7"/>
  <c r="J216" i="7" s="1"/>
  <c r="H215" i="7"/>
  <c r="J215" i="7" s="1"/>
  <c r="H214" i="7"/>
  <c r="J214" i="7" s="1"/>
  <c r="H213" i="7"/>
  <c r="J213" i="7" s="1"/>
  <c r="H212" i="7"/>
  <c r="J212" i="7" s="1"/>
  <c r="H211" i="7"/>
  <c r="J211" i="7" s="1"/>
  <c r="H210" i="7"/>
  <c r="J210" i="7" s="1"/>
  <c r="H209" i="7"/>
  <c r="J209" i="7" s="1"/>
  <c r="H208" i="7"/>
  <c r="J208" i="7" s="1"/>
  <c r="H207" i="7"/>
  <c r="J207" i="7" s="1"/>
  <c r="H206" i="7"/>
  <c r="J203" i="7"/>
  <c r="J202" i="7"/>
  <c r="J201" i="7"/>
  <c r="J200" i="7"/>
  <c r="J199" i="7"/>
  <c r="J198" i="7"/>
  <c r="J197" i="7"/>
  <c r="H196" i="7"/>
  <c r="J196" i="7" s="1"/>
  <c r="H195" i="7"/>
  <c r="J195" i="7" s="1"/>
  <c r="H194" i="7"/>
  <c r="J194" i="7" s="1"/>
  <c r="H193" i="7"/>
  <c r="J193" i="7" s="1"/>
  <c r="H192" i="7"/>
  <c r="J192" i="7" s="1"/>
  <c r="H191" i="7"/>
  <c r="J191" i="7" s="1"/>
  <c r="H190" i="7"/>
  <c r="J190" i="7" s="1"/>
  <c r="H189" i="7"/>
  <c r="J189" i="7" s="1"/>
  <c r="H188" i="7"/>
  <c r="J188" i="7" s="1"/>
  <c r="H187" i="7"/>
  <c r="J187" i="7" s="1"/>
  <c r="H186" i="7"/>
  <c r="H185" i="7"/>
  <c r="J185" i="7" s="1"/>
  <c r="J182" i="7"/>
  <c r="J181" i="7"/>
  <c r="J180" i="7"/>
  <c r="J179" i="7"/>
  <c r="J178" i="7"/>
  <c r="J177" i="7"/>
  <c r="J176" i="7"/>
  <c r="H175" i="7"/>
  <c r="J175" i="7" s="1"/>
  <c r="H174" i="7"/>
  <c r="J174" i="7" s="1"/>
  <c r="H173" i="7"/>
  <c r="J173" i="7" s="1"/>
  <c r="H172" i="7"/>
  <c r="J172" i="7" s="1"/>
  <c r="H171" i="7"/>
  <c r="J171" i="7" s="1"/>
  <c r="H170" i="7"/>
  <c r="J170" i="7" s="1"/>
  <c r="H169" i="7"/>
  <c r="J169" i="7" s="1"/>
  <c r="H168" i="7"/>
  <c r="J168" i="7" s="1"/>
  <c r="H167" i="7"/>
  <c r="J167" i="7" s="1"/>
  <c r="H166" i="7"/>
  <c r="J166" i="7" s="1"/>
  <c r="H165" i="7"/>
  <c r="J165" i="7" s="1"/>
  <c r="H164" i="7"/>
  <c r="J164" i="7" s="1"/>
  <c r="C150" i="7"/>
  <c r="C151" i="7" s="1"/>
  <c r="J147" i="7"/>
  <c r="J146" i="7"/>
  <c r="J145" i="7"/>
  <c r="J144" i="7"/>
  <c r="J143" i="7"/>
  <c r="J142" i="7"/>
  <c r="J141" i="7"/>
  <c r="H140" i="7"/>
  <c r="J140" i="7" s="1"/>
  <c r="H139" i="7"/>
  <c r="J139" i="7" s="1"/>
  <c r="H138" i="7"/>
  <c r="J138" i="7" s="1"/>
  <c r="H137" i="7"/>
  <c r="J137" i="7" s="1"/>
  <c r="H136" i="7"/>
  <c r="J136" i="7" s="1"/>
  <c r="H135" i="7"/>
  <c r="J135" i="7" s="1"/>
  <c r="H134" i="7"/>
  <c r="J134" i="7" s="1"/>
  <c r="H133" i="7"/>
  <c r="J133" i="7" s="1"/>
  <c r="H132" i="7"/>
  <c r="J132" i="7" s="1"/>
  <c r="H131" i="7"/>
  <c r="J131" i="7" s="1"/>
  <c r="H130" i="7"/>
  <c r="J130" i="7" s="1"/>
  <c r="H129" i="7"/>
  <c r="J126" i="7"/>
  <c r="J125" i="7"/>
  <c r="J124" i="7"/>
  <c r="J123" i="7"/>
  <c r="J122" i="7"/>
  <c r="J121" i="7"/>
  <c r="J120" i="7"/>
  <c r="H119" i="7"/>
  <c r="J119" i="7" s="1"/>
  <c r="H118" i="7"/>
  <c r="J118" i="7" s="1"/>
  <c r="H117" i="7"/>
  <c r="J117" i="7" s="1"/>
  <c r="H116" i="7"/>
  <c r="J116" i="7" s="1"/>
  <c r="H115" i="7"/>
  <c r="J115" i="7" s="1"/>
  <c r="H114" i="7"/>
  <c r="J114" i="7" s="1"/>
  <c r="H113" i="7"/>
  <c r="J113" i="7" s="1"/>
  <c r="H112" i="7"/>
  <c r="J112" i="7" s="1"/>
  <c r="H111" i="7"/>
  <c r="J111" i="7" s="1"/>
  <c r="H110" i="7"/>
  <c r="J110" i="7" s="1"/>
  <c r="H109" i="7"/>
  <c r="H108" i="7"/>
  <c r="J108" i="7" s="1"/>
  <c r="J105" i="7"/>
  <c r="J104" i="7"/>
  <c r="J103" i="7"/>
  <c r="J102" i="7"/>
  <c r="J101" i="7"/>
  <c r="J100" i="7"/>
  <c r="J99" i="7"/>
  <c r="H98" i="7"/>
  <c r="J98" i="7" s="1"/>
  <c r="H97" i="7"/>
  <c r="J97" i="7" s="1"/>
  <c r="H96" i="7"/>
  <c r="J96" i="7" s="1"/>
  <c r="H95" i="7"/>
  <c r="J95" i="7" s="1"/>
  <c r="H94" i="7"/>
  <c r="J94" i="7" s="1"/>
  <c r="H93" i="7"/>
  <c r="J93" i="7" s="1"/>
  <c r="H92" i="7"/>
  <c r="J92" i="7" s="1"/>
  <c r="H91" i="7"/>
  <c r="J91" i="7" s="1"/>
  <c r="H90" i="7"/>
  <c r="J90" i="7" s="1"/>
  <c r="H89" i="7"/>
  <c r="J89" i="7" s="1"/>
  <c r="H88" i="7"/>
  <c r="J88" i="7" s="1"/>
  <c r="H87" i="7"/>
  <c r="J87" i="7" s="1"/>
  <c r="J84" i="7"/>
  <c r="J83" i="7"/>
  <c r="J82" i="7"/>
  <c r="J81" i="7"/>
  <c r="J80" i="7"/>
  <c r="J79" i="7"/>
  <c r="J78" i="7"/>
  <c r="H77" i="7"/>
  <c r="J77" i="7" s="1"/>
  <c r="H76" i="7"/>
  <c r="J76" i="7" s="1"/>
  <c r="H75" i="7"/>
  <c r="J75" i="7" s="1"/>
  <c r="H74" i="7"/>
  <c r="J74" i="7" s="1"/>
  <c r="H73" i="7"/>
  <c r="J73" i="7" s="1"/>
  <c r="H72" i="7"/>
  <c r="J72" i="7" s="1"/>
  <c r="H71" i="7"/>
  <c r="J71" i="7" s="1"/>
  <c r="H70" i="7"/>
  <c r="J70" i="7" s="1"/>
  <c r="H69" i="7"/>
  <c r="J69" i="7" s="1"/>
  <c r="H68" i="7"/>
  <c r="J68" i="7" s="1"/>
  <c r="H67" i="7"/>
  <c r="J67" i="7" s="1"/>
  <c r="H66" i="7"/>
  <c r="J63" i="7"/>
  <c r="J62" i="7"/>
  <c r="J61" i="7"/>
  <c r="J60" i="7"/>
  <c r="J59" i="7"/>
  <c r="J58" i="7"/>
  <c r="J57" i="7"/>
  <c r="H56" i="7"/>
  <c r="J56" i="7" s="1"/>
  <c r="H55" i="7"/>
  <c r="J55" i="7" s="1"/>
  <c r="H54" i="7"/>
  <c r="J54" i="7" s="1"/>
  <c r="H53" i="7"/>
  <c r="J53" i="7" s="1"/>
  <c r="H52" i="7"/>
  <c r="J52" i="7" s="1"/>
  <c r="H51" i="7"/>
  <c r="J51" i="7" s="1"/>
  <c r="H50" i="7"/>
  <c r="J50" i="7" s="1"/>
  <c r="H49" i="7"/>
  <c r="J49" i="7" s="1"/>
  <c r="H48" i="7"/>
  <c r="J48" i="7" s="1"/>
  <c r="H47" i="7"/>
  <c r="J47" i="7" s="1"/>
  <c r="H46" i="7"/>
  <c r="J46" i="7" s="1"/>
  <c r="H45" i="7"/>
  <c r="J42" i="7"/>
  <c r="J41" i="7"/>
  <c r="J40" i="7"/>
  <c r="J39" i="7"/>
  <c r="J38" i="7"/>
  <c r="J37" i="7"/>
  <c r="J36" i="7"/>
  <c r="H35" i="7"/>
  <c r="J35" i="7" s="1"/>
  <c r="H34" i="7"/>
  <c r="J34" i="7" s="1"/>
  <c r="H33" i="7"/>
  <c r="J33" i="7" s="1"/>
  <c r="H32" i="7"/>
  <c r="J32" i="7" s="1"/>
  <c r="H31" i="7"/>
  <c r="J31" i="7" s="1"/>
  <c r="H30" i="7"/>
  <c r="J30" i="7" s="1"/>
  <c r="H29" i="7"/>
  <c r="J29" i="7" s="1"/>
  <c r="H28" i="7"/>
  <c r="J28" i="7" s="1"/>
  <c r="H27" i="7"/>
  <c r="J27" i="7" s="1"/>
  <c r="H26" i="7"/>
  <c r="J26" i="7" s="1"/>
  <c r="H25" i="7"/>
  <c r="H24" i="7"/>
  <c r="J24" i="7" s="1"/>
  <c r="J21" i="7"/>
  <c r="J20" i="7"/>
  <c r="J19" i="7"/>
  <c r="J18" i="7"/>
  <c r="J17" i="7"/>
  <c r="J16" i="7"/>
  <c r="J15" i="7"/>
  <c r="H14" i="7"/>
  <c r="J14" i="7" s="1"/>
  <c r="H13" i="7"/>
  <c r="J13" i="7" s="1"/>
  <c r="H12" i="7"/>
  <c r="J12" i="7" s="1"/>
  <c r="H11" i="7"/>
  <c r="J11" i="7" s="1"/>
  <c r="H10" i="7"/>
  <c r="J10" i="7" s="1"/>
  <c r="H9" i="7"/>
  <c r="J9" i="7" s="1"/>
  <c r="H8" i="7"/>
  <c r="J8" i="7" s="1"/>
  <c r="H7" i="7"/>
  <c r="J7" i="7" s="1"/>
  <c r="H6" i="7"/>
  <c r="J6" i="7" s="1"/>
  <c r="H5" i="7"/>
  <c r="J5" i="7" s="1"/>
  <c r="H4" i="7"/>
  <c r="J4" i="7" s="1"/>
  <c r="H3" i="7"/>
  <c r="J3" i="7" s="1"/>
  <c r="B184" i="6"/>
  <c r="B183" i="6"/>
  <c r="G179" i="6"/>
  <c r="I179" i="6" s="1"/>
  <c r="G178" i="6"/>
  <c r="I178" i="6" s="1"/>
  <c r="G177" i="6"/>
  <c r="I177" i="6" s="1"/>
  <c r="G176" i="6"/>
  <c r="I176" i="6" s="1"/>
  <c r="G175" i="6"/>
  <c r="I175" i="6" s="1"/>
  <c r="G174" i="6"/>
  <c r="I174" i="6" s="1"/>
  <c r="G171" i="6"/>
  <c r="I171" i="6" s="1"/>
  <c r="G170" i="6"/>
  <c r="I170" i="6" s="1"/>
  <c r="G169" i="6"/>
  <c r="I169" i="6" s="1"/>
  <c r="G168" i="6"/>
  <c r="I168" i="6" s="1"/>
  <c r="G167" i="6"/>
  <c r="I167" i="6" s="1"/>
  <c r="G166" i="6"/>
  <c r="I166" i="6" s="1"/>
  <c r="G163" i="6"/>
  <c r="I163" i="6" s="1"/>
  <c r="G162" i="6"/>
  <c r="I162" i="6" s="1"/>
  <c r="G161" i="6"/>
  <c r="I161" i="6" s="1"/>
  <c r="G160" i="6"/>
  <c r="I160" i="6" s="1"/>
  <c r="G159" i="6"/>
  <c r="I159" i="6" s="1"/>
  <c r="G158" i="6"/>
  <c r="I158" i="6" s="1"/>
  <c r="B144" i="6"/>
  <c r="B145" i="6" s="1"/>
  <c r="G140" i="6"/>
  <c r="I140" i="6" s="1"/>
  <c r="G139" i="6"/>
  <c r="I139" i="6" s="1"/>
  <c r="G138" i="6"/>
  <c r="I138" i="6" s="1"/>
  <c r="G137" i="6"/>
  <c r="I137" i="6" s="1"/>
  <c r="G136" i="6"/>
  <c r="I136" i="6" s="1"/>
  <c r="G135" i="6"/>
  <c r="G132" i="6"/>
  <c r="I132" i="6" s="1"/>
  <c r="G131" i="6"/>
  <c r="I131" i="6" s="1"/>
  <c r="G130" i="6"/>
  <c r="I130" i="6" s="1"/>
  <c r="G129" i="6"/>
  <c r="I129" i="6" s="1"/>
  <c r="G128" i="6"/>
  <c r="I128" i="6" s="1"/>
  <c r="G127" i="6"/>
  <c r="I127" i="6" s="1"/>
  <c r="G124" i="6"/>
  <c r="I124" i="6" s="1"/>
  <c r="G123" i="6"/>
  <c r="I123" i="6" s="1"/>
  <c r="G122" i="6"/>
  <c r="I122" i="6" s="1"/>
  <c r="G121" i="6"/>
  <c r="I121" i="6" s="1"/>
  <c r="G120" i="6"/>
  <c r="I120" i="6" s="1"/>
  <c r="G119" i="6"/>
  <c r="B105" i="6"/>
  <c r="B106" i="6" s="1"/>
  <c r="G101" i="6"/>
  <c r="I101" i="6" s="1"/>
  <c r="G100" i="6"/>
  <c r="I100" i="6" s="1"/>
  <c r="G99" i="6"/>
  <c r="I99" i="6" s="1"/>
  <c r="G98" i="6"/>
  <c r="G97" i="6"/>
  <c r="I97" i="6" s="1"/>
  <c r="G96" i="6"/>
  <c r="I96" i="6" s="1"/>
  <c r="G93" i="6"/>
  <c r="I93" i="6" s="1"/>
  <c r="G92" i="6"/>
  <c r="I92" i="6" s="1"/>
  <c r="G91" i="6"/>
  <c r="I91" i="6" s="1"/>
  <c r="G90" i="6"/>
  <c r="I90" i="6" s="1"/>
  <c r="G89" i="6"/>
  <c r="I89" i="6" s="1"/>
  <c r="G88" i="6"/>
  <c r="I88" i="6" s="1"/>
  <c r="G85" i="6"/>
  <c r="I85" i="6" s="1"/>
  <c r="G84" i="6"/>
  <c r="I84" i="6" s="1"/>
  <c r="G83" i="6"/>
  <c r="I83" i="6" s="1"/>
  <c r="G82" i="6"/>
  <c r="I82" i="6" s="1"/>
  <c r="G81" i="6"/>
  <c r="I81" i="6" s="1"/>
  <c r="G80" i="6"/>
  <c r="I80" i="6" s="1"/>
  <c r="B66" i="6"/>
  <c r="B67" i="6" s="1"/>
  <c r="G62" i="6"/>
  <c r="I62" i="6" s="1"/>
  <c r="G61" i="6"/>
  <c r="I61" i="6" s="1"/>
  <c r="G60" i="6"/>
  <c r="I60" i="6" s="1"/>
  <c r="G59" i="6"/>
  <c r="I59" i="6" s="1"/>
  <c r="G58" i="6"/>
  <c r="I58" i="6" s="1"/>
  <c r="G57" i="6"/>
  <c r="I57" i="6" s="1"/>
  <c r="G54" i="6"/>
  <c r="I54" i="6" s="1"/>
  <c r="G53" i="6"/>
  <c r="I53" i="6" s="1"/>
  <c r="G52" i="6"/>
  <c r="I52" i="6" s="1"/>
  <c r="G51" i="6"/>
  <c r="I51" i="6" s="1"/>
  <c r="G50" i="6"/>
  <c r="I50" i="6" s="1"/>
  <c r="G49" i="6"/>
  <c r="G46" i="6"/>
  <c r="I46" i="6" s="1"/>
  <c r="G45" i="6"/>
  <c r="I45" i="6" s="1"/>
  <c r="G44" i="6"/>
  <c r="I44" i="6" s="1"/>
  <c r="G43" i="6"/>
  <c r="I43" i="6" s="1"/>
  <c r="G42" i="6"/>
  <c r="I42" i="6" s="1"/>
  <c r="G41" i="6"/>
  <c r="I41" i="6" s="1"/>
  <c r="B28" i="6"/>
  <c r="B29" i="6" s="1"/>
  <c r="G24" i="6"/>
  <c r="I24" i="6" s="1"/>
  <c r="G23" i="6"/>
  <c r="I23" i="6" s="1"/>
  <c r="G22" i="6"/>
  <c r="I22" i="6" s="1"/>
  <c r="G21" i="6"/>
  <c r="I21" i="6" s="1"/>
  <c r="G20" i="6"/>
  <c r="I20" i="6" s="1"/>
  <c r="G19" i="6"/>
  <c r="I19" i="6" s="1"/>
  <c r="G16" i="6"/>
  <c r="I16" i="6" s="1"/>
  <c r="G15" i="6"/>
  <c r="I15" i="6" s="1"/>
  <c r="G14" i="6"/>
  <c r="I14" i="6" s="1"/>
  <c r="G13" i="6"/>
  <c r="I13" i="6" s="1"/>
  <c r="G12" i="6"/>
  <c r="I12" i="6" s="1"/>
  <c r="G11" i="6"/>
  <c r="G8" i="6"/>
  <c r="I8" i="6" s="1"/>
  <c r="G7" i="6"/>
  <c r="I7" i="6" s="1"/>
  <c r="G6" i="6"/>
  <c r="I6" i="6" s="1"/>
  <c r="G5" i="6"/>
  <c r="I5" i="6" s="1"/>
  <c r="G4" i="6"/>
  <c r="I4" i="6" s="1"/>
  <c r="G3" i="6"/>
  <c r="I3" i="6" s="1"/>
  <c r="B184" i="5"/>
  <c r="B183" i="5"/>
  <c r="G179" i="5"/>
  <c r="I179" i="5" s="1"/>
  <c r="G178" i="5"/>
  <c r="I178" i="5" s="1"/>
  <c r="G177" i="5"/>
  <c r="I177" i="5" s="1"/>
  <c r="G176" i="5"/>
  <c r="I176" i="5" s="1"/>
  <c r="G175" i="5"/>
  <c r="I175" i="5" s="1"/>
  <c r="G174" i="5"/>
  <c r="I174" i="5" s="1"/>
  <c r="G171" i="5"/>
  <c r="I171" i="5" s="1"/>
  <c r="G170" i="5"/>
  <c r="I170" i="5" s="1"/>
  <c r="G169" i="5"/>
  <c r="I169" i="5" s="1"/>
  <c r="G168" i="5"/>
  <c r="I168" i="5" s="1"/>
  <c r="G167" i="5"/>
  <c r="I167" i="5" s="1"/>
  <c r="G166" i="5"/>
  <c r="I166" i="5" s="1"/>
  <c r="G163" i="5"/>
  <c r="I163" i="5" s="1"/>
  <c r="G162" i="5"/>
  <c r="I162" i="5" s="1"/>
  <c r="G161" i="5"/>
  <c r="I161" i="5" s="1"/>
  <c r="G160" i="5"/>
  <c r="I160" i="5" s="1"/>
  <c r="G159" i="5"/>
  <c r="I159" i="5" s="1"/>
  <c r="G158" i="5"/>
  <c r="I158" i="5" s="1"/>
  <c r="B144" i="5"/>
  <c r="B145" i="5" s="1"/>
  <c r="G140" i="5"/>
  <c r="I140" i="5" s="1"/>
  <c r="G139" i="5"/>
  <c r="I139" i="5" s="1"/>
  <c r="G138" i="5"/>
  <c r="I138" i="5" s="1"/>
  <c r="G137" i="5"/>
  <c r="I137" i="5" s="1"/>
  <c r="G136" i="5"/>
  <c r="I136" i="5" s="1"/>
  <c r="G135" i="5"/>
  <c r="I135" i="5" s="1"/>
  <c r="G132" i="5"/>
  <c r="I132" i="5" s="1"/>
  <c r="G131" i="5"/>
  <c r="I131" i="5" s="1"/>
  <c r="G130" i="5"/>
  <c r="I130" i="5" s="1"/>
  <c r="G129" i="5"/>
  <c r="I129" i="5" s="1"/>
  <c r="G128" i="5"/>
  <c r="I128" i="5" s="1"/>
  <c r="G127" i="5"/>
  <c r="I127" i="5" s="1"/>
  <c r="G124" i="5"/>
  <c r="I124" i="5" s="1"/>
  <c r="G123" i="5"/>
  <c r="I123" i="5" s="1"/>
  <c r="G122" i="5"/>
  <c r="I122" i="5" s="1"/>
  <c r="G121" i="5"/>
  <c r="I121" i="5" s="1"/>
  <c r="G120" i="5"/>
  <c r="I120" i="5" s="1"/>
  <c r="G119" i="5"/>
  <c r="B106" i="5"/>
  <c r="B105" i="5"/>
  <c r="G101" i="5"/>
  <c r="I101" i="5" s="1"/>
  <c r="G100" i="5"/>
  <c r="I100" i="5" s="1"/>
  <c r="G99" i="5"/>
  <c r="I99" i="5" s="1"/>
  <c r="G98" i="5"/>
  <c r="I98" i="5" s="1"/>
  <c r="G97" i="5"/>
  <c r="I97" i="5" s="1"/>
  <c r="G96" i="5"/>
  <c r="I96" i="5" s="1"/>
  <c r="G93" i="5"/>
  <c r="I93" i="5" s="1"/>
  <c r="G92" i="5"/>
  <c r="I92" i="5" s="1"/>
  <c r="G91" i="5"/>
  <c r="I91" i="5" s="1"/>
  <c r="G90" i="5"/>
  <c r="I90" i="5" s="1"/>
  <c r="G89" i="5"/>
  <c r="I89" i="5" s="1"/>
  <c r="G88" i="5"/>
  <c r="G85" i="5"/>
  <c r="I85" i="5" s="1"/>
  <c r="G84" i="5"/>
  <c r="I84" i="5" s="1"/>
  <c r="G83" i="5"/>
  <c r="I83" i="5" s="1"/>
  <c r="G82" i="5"/>
  <c r="I82" i="5" s="1"/>
  <c r="G81" i="5"/>
  <c r="I81" i="5" s="1"/>
  <c r="G80" i="5"/>
  <c r="I80" i="5" s="1"/>
  <c r="B66" i="5"/>
  <c r="B67" i="5" s="1"/>
  <c r="G62" i="5"/>
  <c r="I62" i="5" s="1"/>
  <c r="G61" i="5"/>
  <c r="I61" i="5" s="1"/>
  <c r="G60" i="5"/>
  <c r="I60" i="5" s="1"/>
  <c r="G59" i="5"/>
  <c r="I59" i="5" s="1"/>
  <c r="G58" i="5"/>
  <c r="I58" i="5" s="1"/>
  <c r="G57" i="5"/>
  <c r="G54" i="5"/>
  <c r="I54" i="5" s="1"/>
  <c r="G53" i="5"/>
  <c r="I53" i="5" s="1"/>
  <c r="G52" i="5"/>
  <c r="I52" i="5" s="1"/>
  <c r="G51" i="5"/>
  <c r="I51" i="5" s="1"/>
  <c r="G50" i="5"/>
  <c r="I50" i="5" s="1"/>
  <c r="G49" i="5"/>
  <c r="G46" i="5"/>
  <c r="I46" i="5" s="1"/>
  <c r="G45" i="5"/>
  <c r="I45" i="5" s="1"/>
  <c r="G44" i="5"/>
  <c r="I44" i="5" s="1"/>
  <c r="G43" i="5"/>
  <c r="I43" i="5" s="1"/>
  <c r="G42" i="5"/>
  <c r="I42" i="5" s="1"/>
  <c r="G41" i="5"/>
  <c r="B29" i="5"/>
  <c r="B28" i="5"/>
  <c r="G24" i="5"/>
  <c r="I24" i="5" s="1"/>
  <c r="G23" i="5"/>
  <c r="I23" i="5" s="1"/>
  <c r="G22" i="5"/>
  <c r="I22" i="5" s="1"/>
  <c r="G21" i="5"/>
  <c r="I21" i="5" s="1"/>
  <c r="G20" i="5"/>
  <c r="I20" i="5" s="1"/>
  <c r="G19" i="5"/>
  <c r="G16" i="5"/>
  <c r="I16" i="5" s="1"/>
  <c r="G15" i="5"/>
  <c r="I15" i="5" s="1"/>
  <c r="G14" i="5"/>
  <c r="I14" i="5" s="1"/>
  <c r="G13" i="5"/>
  <c r="I13" i="5" s="1"/>
  <c r="G12" i="5"/>
  <c r="I12" i="5" s="1"/>
  <c r="G11" i="5"/>
  <c r="I11" i="5" s="1"/>
  <c r="G8" i="5"/>
  <c r="I8" i="5" s="1"/>
  <c r="G7" i="5"/>
  <c r="I7" i="5" s="1"/>
  <c r="G6" i="5"/>
  <c r="I6" i="5" s="1"/>
  <c r="G5" i="5"/>
  <c r="I5" i="5" s="1"/>
  <c r="G4" i="5"/>
  <c r="I4" i="5" s="1"/>
  <c r="G3" i="5"/>
  <c r="C1177" i="4"/>
  <c r="C1178" i="4" s="1"/>
  <c r="J1174" i="4"/>
  <c r="J1173" i="4"/>
  <c r="J1172" i="4"/>
  <c r="J1171" i="4"/>
  <c r="J1170" i="4"/>
  <c r="J1169" i="4"/>
  <c r="J1168" i="4"/>
  <c r="J1167" i="4"/>
  <c r="H1155" i="4"/>
  <c r="J1155" i="4" s="1"/>
  <c r="H1154" i="4"/>
  <c r="J1154" i="4" s="1"/>
  <c r="J1151" i="4"/>
  <c r="J1150" i="4"/>
  <c r="J1149" i="4"/>
  <c r="J1148" i="4"/>
  <c r="J1147" i="4"/>
  <c r="J1146" i="4"/>
  <c r="J1145" i="4"/>
  <c r="J1144" i="4"/>
  <c r="H1132" i="4"/>
  <c r="J1132" i="4" s="1"/>
  <c r="H1131" i="4"/>
  <c r="J1131" i="4" s="1"/>
  <c r="J1128" i="4"/>
  <c r="J1127" i="4"/>
  <c r="J1126" i="4"/>
  <c r="J1125" i="4"/>
  <c r="J1124" i="4"/>
  <c r="J1123" i="4"/>
  <c r="J1122" i="4"/>
  <c r="J1121" i="4"/>
  <c r="H1108" i="4"/>
  <c r="J1108" i="4" s="1"/>
  <c r="J1105" i="4"/>
  <c r="J1104" i="4"/>
  <c r="J1103" i="4"/>
  <c r="J1102" i="4"/>
  <c r="J1101" i="4"/>
  <c r="J1100" i="4"/>
  <c r="J1099" i="4"/>
  <c r="J1098" i="4"/>
  <c r="H1085" i="4"/>
  <c r="J1082" i="4"/>
  <c r="J1081" i="4"/>
  <c r="J1080" i="4"/>
  <c r="J1079" i="4"/>
  <c r="J1078" i="4"/>
  <c r="J1077" i="4"/>
  <c r="J1076" i="4"/>
  <c r="J1075" i="4"/>
  <c r="H1063" i="4"/>
  <c r="J1063" i="4" s="1"/>
  <c r="H1062" i="4"/>
  <c r="J1062" i="4" s="1"/>
  <c r="J1059" i="4"/>
  <c r="J1058" i="4"/>
  <c r="J1057" i="4"/>
  <c r="J1056" i="4"/>
  <c r="J1055" i="4"/>
  <c r="J1054" i="4"/>
  <c r="J1053" i="4"/>
  <c r="J1052" i="4"/>
  <c r="H1040" i="4"/>
  <c r="J1040" i="4" s="1"/>
  <c r="H1039" i="4"/>
  <c r="J1036" i="4"/>
  <c r="J1035" i="4"/>
  <c r="J1034" i="4"/>
  <c r="J1033" i="4"/>
  <c r="J1032" i="4"/>
  <c r="J1031" i="4"/>
  <c r="J1030" i="4"/>
  <c r="J1029" i="4"/>
  <c r="H1017" i="4"/>
  <c r="J1017" i="4" s="1"/>
  <c r="H1016" i="4"/>
  <c r="J1013" i="4"/>
  <c r="J1012" i="4"/>
  <c r="J1011" i="4"/>
  <c r="J1010" i="4"/>
  <c r="J1009" i="4"/>
  <c r="J1008" i="4"/>
  <c r="J1007" i="4"/>
  <c r="J1006" i="4"/>
  <c r="H995" i="4"/>
  <c r="J995" i="4" s="1"/>
  <c r="H994" i="4"/>
  <c r="J994" i="4" s="1"/>
  <c r="H993" i="4"/>
  <c r="C979" i="4"/>
  <c r="C980" i="4" s="1"/>
  <c r="J976" i="4"/>
  <c r="J975" i="4"/>
  <c r="J974" i="4"/>
  <c r="J973" i="4"/>
  <c r="J972" i="4"/>
  <c r="J971" i="4"/>
  <c r="J970" i="4"/>
  <c r="J969" i="4"/>
  <c r="H968" i="4"/>
  <c r="J968" i="4" s="1"/>
  <c r="J967" i="4"/>
  <c r="H967" i="4"/>
  <c r="J966" i="4"/>
  <c r="H966" i="4"/>
  <c r="J965" i="4"/>
  <c r="H965" i="4"/>
  <c r="J964" i="4"/>
  <c r="H964" i="4"/>
  <c r="J963" i="4"/>
  <c r="H963" i="4"/>
  <c r="H962" i="4"/>
  <c r="H961" i="4"/>
  <c r="J961" i="4" s="1"/>
  <c r="H960" i="4"/>
  <c r="J960" i="4" s="1"/>
  <c r="H959" i="4"/>
  <c r="J959" i="4" s="1"/>
  <c r="H958" i="4"/>
  <c r="J958" i="4" s="1"/>
  <c r="H957" i="4"/>
  <c r="J957" i="4" s="1"/>
  <c r="H956" i="4"/>
  <c r="J953" i="4"/>
  <c r="J952" i="4"/>
  <c r="J951" i="4"/>
  <c r="J950" i="4"/>
  <c r="J949" i="4"/>
  <c r="J948" i="4"/>
  <c r="J947" i="4"/>
  <c r="J946" i="4"/>
  <c r="H945" i="4"/>
  <c r="J945" i="4" s="1"/>
  <c r="H944" i="4"/>
  <c r="J944" i="4" s="1"/>
  <c r="H943" i="4"/>
  <c r="J943" i="4" s="1"/>
  <c r="H942" i="4"/>
  <c r="J942" i="4" s="1"/>
  <c r="H941" i="4"/>
  <c r="J941" i="4" s="1"/>
  <c r="H940" i="4"/>
  <c r="J940" i="4" s="1"/>
  <c r="H939" i="4"/>
  <c r="J939" i="4" s="1"/>
  <c r="H938" i="4"/>
  <c r="J938" i="4" s="1"/>
  <c r="H937" i="4"/>
  <c r="J937" i="4" s="1"/>
  <c r="H936" i="4"/>
  <c r="J936" i="4" s="1"/>
  <c r="H935" i="4"/>
  <c r="J935" i="4" s="1"/>
  <c r="H934" i="4"/>
  <c r="J934" i="4" s="1"/>
  <c r="H933" i="4"/>
  <c r="J930" i="4"/>
  <c r="J929" i="4"/>
  <c r="J928" i="4"/>
  <c r="J927" i="4"/>
  <c r="J926" i="4"/>
  <c r="J925" i="4"/>
  <c r="J924" i="4"/>
  <c r="J923" i="4"/>
  <c r="H922" i="4"/>
  <c r="J922" i="4" s="1"/>
  <c r="H921" i="4"/>
  <c r="J921" i="4" s="1"/>
  <c r="H920" i="4"/>
  <c r="J920" i="4" s="1"/>
  <c r="H919" i="4"/>
  <c r="J919" i="4" s="1"/>
  <c r="H918" i="4"/>
  <c r="J918" i="4" s="1"/>
  <c r="H917" i="4"/>
  <c r="J917" i="4" s="1"/>
  <c r="H916" i="4"/>
  <c r="J916" i="4" s="1"/>
  <c r="H915" i="4"/>
  <c r="J915" i="4" s="1"/>
  <c r="H914" i="4"/>
  <c r="J914" i="4" s="1"/>
  <c r="H913" i="4"/>
  <c r="J913" i="4" s="1"/>
  <c r="H912" i="4"/>
  <c r="J912" i="4" s="1"/>
  <c r="H911" i="4"/>
  <c r="J911" i="4" s="1"/>
  <c r="H910" i="4"/>
  <c r="J907" i="4"/>
  <c r="J906" i="4"/>
  <c r="J905" i="4"/>
  <c r="J904" i="4"/>
  <c r="J903" i="4"/>
  <c r="J902" i="4"/>
  <c r="J901" i="4"/>
  <c r="J900" i="4"/>
  <c r="H899" i="4"/>
  <c r="J899" i="4" s="1"/>
  <c r="H898" i="4"/>
  <c r="J898" i="4" s="1"/>
  <c r="H897" i="4"/>
  <c r="J897" i="4" s="1"/>
  <c r="H896" i="4"/>
  <c r="J896" i="4" s="1"/>
  <c r="H895" i="4"/>
  <c r="J895" i="4" s="1"/>
  <c r="H894" i="4"/>
  <c r="J894" i="4" s="1"/>
  <c r="H893" i="4"/>
  <c r="J893" i="4" s="1"/>
  <c r="H892" i="4"/>
  <c r="J892" i="4" s="1"/>
  <c r="H891" i="4"/>
  <c r="J891" i="4" s="1"/>
  <c r="H890" i="4"/>
  <c r="J890" i="4" s="1"/>
  <c r="H889" i="4"/>
  <c r="J889" i="4" s="1"/>
  <c r="H888" i="4"/>
  <c r="J888" i="4" s="1"/>
  <c r="H887" i="4"/>
  <c r="J884" i="4"/>
  <c r="J883" i="4"/>
  <c r="J882" i="4"/>
  <c r="J881" i="4"/>
  <c r="J880" i="4"/>
  <c r="J879" i="4"/>
  <c r="J878" i="4"/>
  <c r="J877" i="4"/>
  <c r="H876" i="4"/>
  <c r="J876" i="4" s="1"/>
  <c r="H875" i="4"/>
  <c r="J875" i="4" s="1"/>
  <c r="H874" i="4"/>
  <c r="J874" i="4" s="1"/>
  <c r="H873" i="4"/>
  <c r="J873" i="4" s="1"/>
  <c r="H872" i="4"/>
  <c r="J872" i="4" s="1"/>
  <c r="H871" i="4"/>
  <c r="J871" i="4" s="1"/>
  <c r="H870" i="4"/>
  <c r="J870" i="4" s="1"/>
  <c r="H869" i="4"/>
  <c r="J869" i="4" s="1"/>
  <c r="H868" i="4"/>
  <c r="J868" i="4" s="1"/>
  <c r="H867" i="4"/>
  <c r="J867" i="4" s="1"/>
  <c r="H866" i="4"/>
  <c r="J866" i="4" s="1"/>
  <c r="H865" i="4"/>
  <c r="J865" i="4" s="1"/>
  <c r="H864" i="4"/>
  <c r="J861" i="4"/>
  <c r="J860" i="4"/>
  <c r="J859" i="4"/>
  <c r="J858" i="4"/>
  <c r="J857" i="4"/>
  <c r="J856" i="4"/>
  <c r="J855" i="4"/>
  <c r="J854" i="4"/>
  <c r="H853" i="4"/>
  <c r="J853" i="4" s="1"/>
  <c r="H852" i="4"/>
  <c r="J852" i="4" s="1"/>
  <c r="H851" i="4"/>
  <c r="J851" i="4" s="1"/>
  <c r="H850" i="4"/>
  <c r="J850" i="4" s="1"/>
  <c r="H849" i="4"/>
  <c r="J849" i="4" s="1"/>
  <c r="H848" i="4"/>
  <c r="J848" i="4" s="1"/>
  <c r="H847" i="4"/>
  <c r="J847" i="4" s="1"/>
  <c r="H846" i="4"/>
  <c r="J846" i="4" s="1"/>
  <c r="H845" i="4"/>
  <c r="J845" i="4" s="1"/>
  <c r="H844" i="4"/>
  <c r="J844" i="4" s="1"/>
  <c r="H843" i="4"/>
  <c r="J843" i="4" s="1"/>
  <c r="H842" i="4"/>
  <c r="J842" i="4" s="1"/>
  <c r="H841" i="4"/>
  <c r="J838" i="4"/>
  <c r="J837" i="4"/>
  <c r="J836" i="4"/>
  <c r="J835" i="4"/>
  <c r="J834" i="4"/>
  <c r="J833" i="4"/>
  <c r="J832" i="4"/>
  <c r="J831" i="4"/>
  <c r="H830" i="4"/>
  <c r="J830" i="4" s="1"/>
  <c r="H829" i="4"/>
  <c r="J829" i="4" s="1"/>
  <c r="H828" i="4"/>
  <c r="J828" i="4" s="1"/>
  <c r="H827" i="4"/>
  <c r="J827" i="4" s="1"/>
  <c r="H826" i="4"/>
  <c r="J826" i="4" s="1"/>
  <c r="H825" i="4"/>
  <c r="J825" i="4" s="1"/>
  <c r="H824" i="4"/>
  <c r="J824" i="4" s="1"/>
  <c r="H823" i="4"/>
  <c r="J823" i="4" s="1"/>
  <c r="H822" i="4"/>
  <c r="J822" i="4" s="1"/>
  <c r="H821" i="4"/>
  <c r="J821" i="4" s="1"/>
  <c r="H820" i="4"/>
  <c r="J820" i="4" s="1"/>
  <c r="H819" i="4"/>
  <c r="J819" i="4" s="1"/>
  <c r="H818" i="4"/>
  <c r="J815" i="4"/>
  <c r="J814" i="4"/>
  <c r="J813" i="4"/>
  <c r="J812" i="4"/>
  <c r="J811" i="4"/>
  <c r="J810" i="4"/>
  <c r="J809" i="4"/>
  <c r="J808" i="4"/>
  <c r="H807" i="4"/>
  <c r="J807" i="4" s="1"/>
  <c r="H806" i="4"/>
  <c r="J806" i="4" s="1"/>
  <c r="H805" i="4"/>
  <c r="J805" i="4" s="1"/>
  <c r="H804" i="4"/>
  <c r="J804" i="4" s="1"/>
  <c r="H803" i="4"/>
  <c r="J803" i="4" s="1"/>
  <c r="H802" i="4"/>
  <c r="J802" i="4" s="1"/>
  <c r="H801" i="4"/>
  <c r="J801" i="4" s="1"/>
  <c r="H800" i="4"/>
  <c r="J800" i="4" s="1"/>
  <c r="H799" i="4"/>
  <c r="J799" i="4" s="1"/>
  <c r="H798" i="4"/>
  <c r="J798" i="4" s="1"/>
  <c r="H797" i="4"/>
  <c r="J797" i="4" s="1"/>
  <c r="H796" i="4"/>
  <c r="J796" i="4" s="1"/>
  <c r="H795" i="4"/>
  <c r="C781" i="4"/>
  <c r="C782" i="4" s="1"/>
  <c r="J778" i="4"/>
  <c r="J777" i="4"/>
  <c r="J776" i="4"/>
  <c r="J775" i="4"/>
  <c r="J774" i="4"/>
  <c r="J773" i="4"/>
  <c r="J772" i="4"/>
  <c r="J771" i="4"/>
  <c r="H770" i="4"/>
  <c r="J770" i="4" s="1"/>
  <c r="H769" i="4"/>
  <c r="J769" i="4" s="1"/>
  <c r="H768" i="4"/>
  <c r="J768" i="4" s="1"/>
  <c r="H767" i="4"/>
  <c r="J767" i="4" s="1"/>
  <c r="H766" i="4"/>
  <c r="J766" i="4" s="1"/>
  <c r="H765" i="4"/>
  <c r="J765" i="4" s="1"/>
  <c r="H764" i="4"/>
  <c r="J764" i="4" s="1"/>
  <c r="H763" i="4"/>
  <c r="J763" i="4" s="1"/>
  <c r="H762" i="4"/>
  <c r="J762" i="4" s="1"/>
  <c r="H761" i="4"/>
  <c r="J761" i="4" s="1"/>
  <c r="H760" i="4"/>
  <c r="J760" i="4" s="1"/>
  <c r="H759" i="4"/>
  <c r="J759" i="4" s="1"/>
  <c r="H758" i="4"/>
  <c r="J755" i="4"/>
  <c r="J754" i="4"/>
  <c r="J753" i="4"/>
  <c r="J752" i="4"/>
  <c r="J751" i="4"/>
  <c r="J750" i="4"/>
  <c r="J749" i="4"/>
  <c r="J748" i="4"/>
  <c r="H747" i="4"/>
  <c r="J747" i="4" s="1"/>
  <c r="H746" i="4"/>
  <c r="J746" i="4" s="1"/>
  <c r="H745" i="4"/>
  <c r="J745" i="4" s="1"/>
  <c r="H744" i="4"/>
  <c r="J744" i="4" s="1"/>
  <c r="H743" i="4"/>
  <c r="J743" i="4" s="1"/>
  <c r="H742" i="4"/>
  <c r="J742" i="4" s="1"/>
  <c r="H741" i="4"/>
  <c r="J741" i="4" s="1"/>
  <c r="H740" i="4"/>
  <c r="J740" i="4" s="1"/>
  <c r="H739" i="4"/>
  <c r="J739" i="4" s="1"/>
  <c r="H738" i="4"/>
  <c r="J738" i="4" s="1"/>
  <c r="H737" i="4"/>
  <c r="J737" i="4" s="1"/>
  <c r="H736" i="4"/>
  <c r="J736" i="4" s="1"/>
  <c r="H735" i="4"/>
  <c r="J732" i="4"/>
  <c r="J731" i="4"/>
  <c r="J730" i="4"/>
  <c r="J729" i="4"/>
  <c r="J728" i="4"/>
  <c r="J727" i="4"/>
  <c r="J726" i="4"/>
  <c r="J725" i="4"/>
  <c r="H724" i="4"/>
  <c r="J724" i="4" s="1"/>
  <c r="H723" i="4"/>
  <c r="J723" i="4" s="1"/>
  <c r="H722" i="4"/>
  <c r="J722" i="4" s="1"/>
  <c r="H721" i="4"/>
  <c r="J721" i="4" s="1"/>
  <c r="H720" i="4"/>
  <c r="J720" i="4" s="1"/>
  <c r="H719" i="4"/>
  <c r="J719" i="4" s="1"/>
  <c r="H718" i="4"/>
  <c r="J718" i="4" s="1"/>
  <c r="H717" i="4"/>
  <c r="J717" i="4" s="1"/>
  <c r="H716" i="4"/>
  <c r="J716" i="4" s="1"/>
  <c r="H715" i="4"/>
  <c r="J715" i="4" s="1"/>
  <c r="H714" i="4"/>
  <c r="J714" i="4" s="1"/>
  <c r="H713" i="4"/>
  <c r="J713" i="4" s="1"/>
  <c r="H712" i="4"/>
  <c r="J709" i="4"/>
  <c r="J708" i="4"/>
  <c r="J707" i="4"/>
  <c r="J706" i="4"/>
  <c r="J705" i="4"/>
  <c r="J704" i="4"/>
  <c r="J703" i="4"/>
  <c r="J702" i="4"/>
  <c r="H701" i="4"/>
  <c r="J701" i="4" s="1"/>
  <c r="H700" i="4"/>
  <c r="J700" i="4" s="1"/>
  <c r="H699" i="4"/>
  <c r="J699" i="4" s="1"/>
  <c r="H698" i="4"/>
  <c r="J698" i="4" s="1"/>
  <c r="H697" i="4"/>
  <c r="J697" i="4" s="1"/>
  <c r="H696" i="4"/>
  <c r="J696" i="4" s="1"/>
  <c r="H695" i="4"/>
  <c r="J695" i="4" s="1"/>
  <c r="H694" i="4"/>
  <c r="J694" i="4" s="1"/>
  <c r="H693" i="4"/>
  <c r="J693" i="4" s="1"/>
  <c r="H692" i="4"/>
  <c r="J692" i="4" s="1"/>
  <c r="H691" i="4"/>
  <c r="J691" i="4" s="1"/>
  <c r="H690" i="4"/>
  <c r="J690" i="4" s="1"/>
  <c r="H689" i="4"/>
  <c r="J686" i="4"/>
  <c r="J685" i="4"/>
  <c r="J684" i="4"/>
  <c r="J683" i="4"/>
  <c r="J682" i="4"/>
  <c r="J681" i="4"/>
  <c r="J680" i="4"/>
  <c r="J679" i="4"/>
  <c r="H678" i="4"/>
  <c r="J678" i="4" s="1"/>
  <c r="H677" i="4"/>
  <c r="J677" i="4" s="1"/>
  <c r="H676" i="4"/>
  <c r="J676" i="4" s="1"/>
  <c r="H675" i="4"/>
  <c r="J675" i="4" s="1"/>
  <c r="H674" i="4"/>
  <c r="J674" i="4" s="1"/>
  <c r="H673" i="4"/>
  <c r="J673" i="4" s="1"/>
  <c r="H672" i="4"/>
  <c r="J672" i="4" s="1"/>
  <c r="H671" i="4"/>
  <c r="J671" i="4" s="1"/>
  <c r="H670" i="4"/>
  <c r="J670" i="4" s="1"/>
  <c r="H669" i="4"/>
  <c r="J669" i="4" s="1"/>
  <c r="H668" i="4"/>
  <c r="J668" i="4" s="1"/>
  <c r="H667" i="4"/>
  <c r="J667" i="4" s="1"/>
  <c r="H666" i="4"/>
  <c r="J663" i="4"/>
  <c r="J662" i="4"/>
  <c r="J661" i="4"/>
  <c r="J660" i="4"/>
  <c r="J659" i="4"/>
  <c r="J658" i="4"/>
  <c r="J657" i="4"/>
  <c r="J656" i="4"/>
  <c r="H655" i="4"/>
  <c r="J655" i="4" s="1"/>
  <c r="H654" i="4"/>
  <c r="J654" i="4" s="1"/>
  <c r="H653" i="4"/>
  <c r="J653" i="4" s="1"/>
  <c r="H652" i="4"/>
  <c r="J652" i="4" s="1"/>
  <c r="H651" i="4"/>
  <c r="J651" i="4" s="1"/>
  <c r="H650" i="4"/>
  <c r="J650" i="4" s="1"/>
  <c r="H649" i="4"/>
  <c r="J649" i="4" s="1"/>
  <c r="H648" i="4"/>
  <c r="J648" i="4" s="1"/>
  <c r="H647" i="4"/>
  <c r="J647" i="4" s="1"/>
  <c r="H646" i="4"/>
  <c r="J646" i="4" s="1"/>
  <c r="H645" i="4"/>
  <c r="J645" i="4" s="1"/>
  <c r="H644" i="4"/>
  <c r="J644" i="4" s="1"/>
  <c r="H643" i="4"/>
  <c r="J640" i="4"/>
  <c r="J639" i="4"/>
  <c r="J638" i="4"/>
  <c r="J637" i="4"/>
  <c r="J636" i="4"/>
  <c r="J635" i="4"/>
  <c r="J634" i="4"/>
  <c r="J633" i="4"/>
  <c r="H632" i="4"/>
  <c r="J632" i="4" s="1"/>
  <c r="H631" i="4"/>
  <c r="J631" i="4" s="1"/>
  <c r="H630" i="4"/>
  <c r="J630" i="4" s="1"/>
  <c r="H629" i="4"/>
  <c r="J629" i="4" s="1"/>
  <c r="H628" i="4"/>
  <c r="J628" i="4" s="1"/>
  <c r="H627" i="4"/>
  <c r="J627" i="4" s="1"/>
  <c r="H626" i="4"/>
  <c r="J626" i="4" s="1"/>
  <c r="H625" i="4"/>
  <c r="J625" i="4" s="1"/>
  <c r="H624" i="4"/>
  <c r="J624" i="4" s="1"/>
  <c r="H623" i="4"/>
  <c r="J623" i="4" s="1"/>
  <c r="H622" i="4"/>
  <c r="J622" i="4" s="1"/>
  <c r="H621" i="4"/>
  <c r="J621" i="4" s="1"/>
  <c r="H620" i="4"/>
  <c r="J617" i="4"/>
  <c r="J616" i="4"/>
  <c r="J615" i="4"/>
  <c r="J614" i="4"/>
  <c r="J613" i="4"/>
  <c r="J612" i="4"/>
  <c r="J611" i="4"/>
  <c r="J610" i="4"/>
  <c r="H609" i="4"/>
  <c r="J609" i="4" s="1"/>
  <c r="H608" i="4"/>
  <c r="J608" i="4" s="1"/>
  <c r="H607" i="4"/>
  <c r="J607" i="4" s="1"/>
  <c r="H606" i="4"/>
  <c r="J606" i="4" s="1"/>
  <c r="H605" i="4"/>
  <c r="J605" i="4" s="1"/>
  <c r="H604" i="4"/>
  <c r="J604" i="4" s="1"/>
  <c r="H603" i="4"/>
  <c r="J603" i="4" s="1"/>
  <c r="H602" i="4"/>
  <c r="J602" i="4" s="1"/>
  <c r="H601" i="4"/>
  <c r="J601" i="4" s="1"/>
  <c r="H600" i="4"/>
  <c r="J600" i="4" s="1"/>
  <c r="H599" i="4"/>
  <c r="J599" i="4" s="1"/>
  <c r="H598" i="4"/>
  <c r="J598" i="4" s="1"/>
  <c r="H597" i="4"/>
  <c r="C584" i="4"/>
  <c r="C583" i="4"/>
  <c r="J580" i="4"/>
  <c r="J579" i="4"/>
  <c r="J578" i="4"/>
  <c r="J577" i="4"/>
  <c r="J576" i="4"/>
  <c r="J575" i="4"/>
  <c r="J574" i="4"/>
  <c r="J573" i="4"/>
  <c r="H572" i="4"/>
  <c r="J572" i="4" s="1"/>
  <c r="H571" i="4"/>
  <c r="J571" i="4" s="1"/>
  <c r="H570" i="4"/>
  <c r="J570" i="4" s="1"/>
  <c r="H569" i="4"/>
  <c r="J569" i="4" s="1"/>
  <c r="H568" i="4"/>
  <c r="J568" i="4" s="1"/>
  <c r="H567" i="4"/>
  <c r="J567" i="4" s="1"/>
  <c r="H566" i="4"/>
  <c r="J566" i="4" s="1"/>
  <c r="H565" i="4"/>
  <c r="J565" i="4" s="1"/>
  <c r="H564" i="4"/>
  <c r="J564" i="4" s="1"/>
  <c r="H563" i="4"/>
  <c r="J563" i="4" s="1"/>
  <c r="H562" i="4"/>
  <c r="J562" i="4" s="1"/>
  <c r="H561" i="4"/>
  <c r="J561" i="4" s="1"/>
  <c r="H560" i="4"/>
  <c r="J560" i="4" s="1"/>
  <c r="J557" i="4"/>
  <c r="J556" i="4"/>
  <c r="J555" i="4"/>
  <c r="J554" i="4"/>
  <c r="J553" i="4"/>
  <c r="J552" i="4"/>
  <c r="J551" i="4"/>
  <c r="J550" i="4"/>
  <c r="H549" i="4"/>
  <c r="J549" i="4" s="1"/>
  <c r="H548" i="4"/>
  <c r="J548" i="4" s="1"/>
  <c r="H547" i="4"/>
  <c r="J547" i="4" s="1"/>
  <c r="H546" i="4"/>
  <c r="J546" i="4" s="1"/>
  <c r="H545" i="4"/>
  <c r="J545" i="4" s="1"/>
  <c r="H544" i="4"/>
  <c r="J544" i="4" s="1"/>
  <c r="H543" i="4"/>
  <c r="J543" i="4" s="1"/>
  <c r="H542" i="4"/>
  <c r="J542" i="4" s="1"/>
  <c r="H541" i="4"/>
  <c r="J541" i="4" s="1"/>
  <c r="H540" i="4"/>
  <c r="J540" i="4" s="1"/>
  <c r="H539" i="4"/>
  <c r="J539" i="4" s="1"/>
  <c r="H538" i="4"/>
  <c r="J538" i="4" s="1"/>
  <c r="H537" i="4"/>
  <c r="J537" i="4" s="1"/>
  <c r="J534" i="4"/>
  <c r="J533" i="4"/>
  <c r="J532" i="4"/>
  <c r="J531" i="4"/>
  <c r="J530" i="4"/>
  <c r="J529" i="4"/>
  <c r="J528" i="4"/>
  <c r="J527" i="4"/>
  <c r="H526" i="4"/>
  <c r="J526" i="4" s="1"/>
  <c r="H525" i="4"/>
  <c r="J525" i="4" s="1"/>
  <c r="H524" i="4"/>
  <c r="J524" i="4" s="1"/>
  <c r="H523" i="4"/>
  <c r="J523" i="4" s="1"/>
  <c r="H522" i="4"/>
  <c r="J522" i="4" s="1"/>
  <c r="H521" i="4"/>
  <c r="J521" i="4" s="1"/>
  <c r="H520" i="4"/>
  <c r="J519" i="4"/>
  <c r="H519" i="4"/>
  <c r="H518" i="4"/>
  <c r="J518" i="4" s="1"/>
  <c r="H517" i="4"/>
  <c r="J517" i="4" s="1"/>
  <c r="H516" i="4"/>
  <c r="J516" i="4" s="1"/>
  <c r="H515" i="4"/>
  <c r="J515" i="4" s="1"/>
  <c r="H514" i="4"/>
  <c r="J514" i="4" s="1"/>
  <c r="J511" i="4"/>
  <c r="J510" i="4"/>
  <c r="J509" i="4"/>
  <c r="J508" i="4"/>
  <c r="J507" i="4"/>
  <c r="J506" i="4"/>
  <c r="J505" i="4"/>
  <c r="J504" i="4"/>
  <c r="J503" i="4"/>
  <c r="H503" i="4"/>
  <c r="J502" i="4"/>
  <c r="H502" i="4"/>
  <c r="J501" i="4"/>
  <c r="H501" i="4"/>
  <c r="H500" i="4"/>
  <c r="J500" i="4" s="1"/>
  <c r="J499" i="4"/>
  <c r="H499" i="4"/>
  <c r="J498" i="4"/>
  <c r="H498" i="4"/>
  <c r="H497" i="4"/>
  <c r="H496" i="4"/>
  <c r="J496" i="4" s="1"/>
  <c r="H495" i="4"/>
  <c r="J495" i="4" s="1"/>
  <c r="H494" i="4"/>
  <c r="J494" i="4" s="1"/>
  <c r="H493" i="4"/>
  <c r="J493" i="4" s="1"/>
  <c r="H492" i="4"/>
  <c r="J492" i="4" s="1"/>
  <c r="H491" i="4"/>
  <c r="J488" i="4"/>
  <c r="J487" i="4"/>
  <c r="J486" i="4"/>
  <c r="J485" i="4"/>
  <c r="J484" i="4"/>
  <c r="J483" i="4"/>
  <c r="J482" i="4"/>
  <c r="J481" i="4"/>
  <c r="H480" i="4"/>
  <c r="J480" i="4" s="1"/>
  <c r="H479" i="4"/>
  <c r="J479" i="4" s="1"/>
  <c r="H478" i="4"/>
  <c r="J478" i="4" s="1"/>
  <c r="H477" i="4"/>
  <c r="J477" i="4" s="1"/>
  <c r="H476" i="4"/>
  <c r="J476" i="4" s="1"/>
  <c r="H475" i="4"/>
  <c r="J475" i="4" s="1"/>
  <c r="H474" i="4"/>
  <c r="J473" i="4"/>
  <c r="H473" i="4"/>
  <c r="H472" i="4"/>
  <c r="J472" i="4" s="1"/>
  <c r="H471" i="4"/>
  <c r="J471" i="4" s="1"/>
  <c r="H470" i="4"/>
  <c r="J470" i="4" s="1"/>
  <c r="H469" i="4"/>
  <c r="J469" i="4" s="1"/>
  <c r="H468" i="4"/>
  <c r="J468" i="4" s="1"/>
  <c r="J465" i="4"/>
  <c r="J464" i="4"/>
  <c r="J463" i="4"/>
  <c r="J462" i="4"/>
  <c r="J461" i="4"/>
  <c r="J460" i="4"/>
  <c r="J459" i="4"/>
  <c r="J458" i="4"/>
  <c r="J457" i="4"/>
  <c r="H457" i="4"/>
  <c r="J456" i="4"/>
  <c r="H456" i="4"/>
  <c r="J455" i="4"/>
  <c r="H455" i="4"/>
  <c r="J454" i="4"/>
  <c r="H454" i="4"/>
  <c r="J453" i="4"/>
  <c r="H453" i="4"/>
  <c r="H452" i="4"/>
  <c r="J452" i="4" s="1"/>
  <c r="J451" i="4"/>
  <c r="H451" i="4"/>
  <c r="J450" i="4"/>
  <c r="H450" i="4"/>
  <c r="H449" i="4"/>
  <c r="J449" i="4" s="1"/>
  <c r="H448" i="4"/>
  <c r="J448" i="4" s="1"/>
  <c r="H447" i="4"/>
  <c r="J447" i="4" s="1"/>
  <c r="H446" i="4"/>
  <c r="J446" i="4" s="1"/>
  <c r="H445" i="4"/>
  <c r="J442" i="4"/>
  <c r="J441" i="4"/>
  <c r="J440" i="4"/>
  <c r="J439" i="4"/>
  <c r="J438" i="4"/>
  <c r="J437" i="4"/>
  <c r="J436" i="4"/>
  <c r="J435" i="4"/>
  <c r="J434" i="4"/>
  <c r="H434" i="4"/>
  <c r="J433" i="4"/>
  <c r="H433" i="4"/>
  <c r="J432" i="4"/>
  <c r="H432" i="4"/>
  <c r="J431" i="4"/>
  <c r="H431" i="4"/>
  <c r="J430" i="4"/>
  <c r="H430" i="4"/>
  <c r="J429" i="4"/>
  <c r="H429" i="4"/>
  <c r="H428" i="4"/>
  <c r="J428" i="4" s="1"/>
  <c r="J427" i="4"/>
  <c r="H427" i="4"/>
  <c r="H426" i="4"/>
  <c r="J426" i="4" s="1"/>
  <c r="H425" i="4"/>
  <c r="J425" i="4" s="1"/>
  <c r="H424" i="4"/>
  <c r="J424" i="4" s="1"/>
  <c r="H423" i="4"/>
  <c r="J423" i="4" s="1"/>
  <c r="H422" i="4"/>
  <c r="J419" i="4"/>
  <c r="J418" i="4"/>
  <c r="J417" i="4"/>
  <c r="J416" i="4"/>
  <c r="J415" i="4"/>
  <c r="J414" i="4"/>
  <c r="J413" i="4"/>
  <c r="J412" i="4"/>
  <c r="J411" i="4"/>
  <c r="H411" i="4"/>
  <c r="J410" i="4"/>
  <c r="H410" i="4"/>
  <c r="J409" i="4"/>
  <c r="H409" i="4"/>
  <c r="J408" i="4"/>
  <c r="H408" i="4"/>
  <c r="J407" i="4"/>
  <c r="H407" i="4"/>
  <c r="J406" i="4"/>
  <c r="H406" i="4"/>
  <c r="J405" i="4"/>
  <c r="H405" i="4"/>
  <c r="H404" i="4"/>
  <c r="J404" i="4" s="1"/>
  <c r="H403" i="4"/>
  <c r="J403" i="4" s="1"/>
  <c r="H402" i="4"/>
  <c r="J402" i="4" s="1"/>
  <c r="H401" i="4"/>
  <c r="J401" i="4" s="1"/>
  <c r="H400" i="4"/>
  <c r="J400" i="4" s="1"/>
  <c r="H399" i="4"/>
  <c r="C386" i="4"/>
  <c r="C385" i="4"/>
  <c r="J382" i="4"/>
  <c r="J381" i="4"/>
  <c r="J380" i="4"/>
  <c r="J379" i="4"/>
  <c r="J378" i="4"/>
  <c r="J377" i="4"/>
  <c r="J376" i="4"/>
  <c r="J375" i="4"/>
  <c r="H374" i="4"/>
  <c r="J374" i="4" s="1"/>
  <c r="H373" i="4"/>
  <c r="J373" i="4" s="1"/>
  <c r="H372" i="4"/>
  <c r="J372" i="4" s="1"/>
  <c r="H371" i="4"/>
  <c r="J371" i="4" s="1"/>
  <c r="H370" i="4"/>
  <c r="J370" i="4" s="1"/>
  <c r="H369" i="4"/>
  <c r="J369" i="4" s="1"/>
  <c r="H368" i="4"/>
  <c r="J368" i="4" s="1"/>
  <c r="H367" i="4"/>
  <c r="J367" i="4" s="1"/>
  <c r="H366" i="4"/>
  <c r="J366" i="4" s="1"/>
  <c r="H365" i="4"/>
  <c r="J365" i="4" s="1"/>
  <c r="H364" i="4"/>
  <c r="J364" i="4" s="1"/>
  <c r="H363" i="4"/>
  <c r="J363" i="4" s="1"/>
  <c r="H362" i="4"/>
  <c r="J359" i="4"/>
  <c r="J358" i="4"/>
  <c r="J357" i="4"/>
  <c r="J356" i="4"/>
  <c r="J355" i="4"/>
  <c r="J354" i="4"/>
  <c r="J353" i="4"/>
  <c r="J352" i="4"/>
  <c r="H351" i="4"/>
  <c r="J351" i="4" s="1"/>
  <c r="H350" i="4"/>
  <c r="J350" i="4" s="1"/>
  <c r="H349" i="4"/>
  <c r="J349" i="4" s="1"/>
  <c r="H348" i="4"/>
  <c r="J348" i="4" s="1"/>
  <c r="H347" i="4"/>
  <c r="J347" i="4" s="1"/>
  <c r="H346" i="4"/>
  <c r="J346" i="4" s="1"/>
  <c r="H345" i="4"/>
  <c r="J345" i="4" s="1"/>
  <c r="H344" i="4"/>
  <c r="J344" i="4" s="1"/>
  <c r="H343" i="4"/>
  <c r="J343" i="4" s="1"/>
  <c r="H342" i="4"/>
  <c r="J342" i="4" s="1"/>
  <c r="H341" i="4"/>
  <c r="J341" i="4" s="1"/>
  <c r="H340" i="4"/>
  <c r="J340" i="4" s="1"/>
  <c r="H339" i="4"/>
  <c r="J339" i="4" s="1"/>
  <c r="J336" i="4"/>
  <c r="J335" i="4"/>
  <c r="J334" i="4"/>
  <c r="J333" i="4"/>
  <c r="J332" i="4"/>
  <c r="J331" i="4"/>
  <c r="J330" i="4"/>
  <c r="J329" i="4"/>
  <c r="H328" i="4"/>
  <c r="J328" i="4" s="1"/>
  <c r="H327" i="4"/>
  <c r="J327" i="4" s="1"/>
  <c r="H326" i="4"/>
  <c r="J326" i="4" s="1"/>
  <c r="H325" i="4"/>
  <c r="J325" i="4" s="1"/>
  <c r="H324" i="4"/>
  <c r="J324" i="4" s="1"/>
  <c r="H323" i="4"/>
  <c r="J323" i="4" s="1"/>
  <c r="H322" i="4"/>
  <c r="J322" i="4" s="1"/>
  <c r="H321" i="4"/>
  <c r="J321" i="4" s="1"/>
  <c r="H320" i="4"/>
  <c r="J320" i="4" s="1"/>
  <c r="H319" i="4"/>
  <c r="J319" i="4" s="1"/>
  <c r="H318" i="4"/>
  <c r="J318" i="4" s="1"/>
  <c r="H317" i="4"/>
  <c r="J317" i="4" s="1"/>
  <c r="H316" i="4"/>
  <c r="J313" i="4"/>
  <c r="J312" i="4"/>
  <c r="J311" i="4"/>
  <c r="J310" i="4"/>
  <c r="J309" i="4"/>
  <c r="J308" i="4"/>
  <c r="J307" i="4"/>
  <c r="J306" i="4"/>
  <c r="H305" i="4"/>
  <c r="J305" i="4" s="1"/>
  <c r="H304" i="4"/>
  <c r="J304" i="4" s="1"/>
  <c r="H303" i="4"/>
  <c r="J303" i="4" s="1"/>
  <c r="H302" i="4"/>
  <c r="J302" i="4" s="1"/>
  <c r="H301" i="4"/>
  <c r="J301" i="4" s="1"/>
  <c r="H300" i="4"/>
  <c r="J300" i="4" s="1"/>
  <c r="H299" i="4"/>
  <c r="J299" i="4" s="1"/>
  <c r="H298" i="4"/>
  <c r="J298" i="4" s="1"/>
  <c r="H297" i="4"/>
  <c r="J297" i="4" s="1"/>
  <c r="H296" i="4"/>
  <c r="J296" i="4" s="1"/>
  <c r="H295" i="4"/>
  <c r="J295" i="4" s="1"/>
  <c r="H294" i="4"/>
  <c r="J294" i="4" s="1"/>
  <c r="H293" i="4"/>
  <c r="J290" i="4"/>
  <c r="J289" i="4"/>
  <c r="J288" i="4"/>
  <c r="J287" i="4"/>
  <c r="J286" i="4"/>
  <c r="J285" i="4"/>
  <c r="J284" i="4"/>
  <c r="J283" i="4"/>
  <c r="H282" i="4"/>
  <c r="J282" i="4" s="1"/>
  <c r="H281" i="4"/>
  <c r="J281" i="4" s="1"/>
  <c r="H280" i="4"/>
  <c r="J280" i="4" s="1"/>
  <c r="H279" i="4"/>
  <c r="J279" i="4" s="1"/>
  <c r="H278" i="4"/>
  <c r="J278" i="4" s="1"/>
  <c r="H277" i="4"/>
  <c r="J277" i="4" s="1"/>
  <c r="H276" i="4"/>
  <c r="J276" i="4" s="1"/>
  <c r="H275" i="4"/>
  <c r="J275" i="4" s="1"/>
  <c r="H274" i="4"/>
  <c r="J274" i="4" s="1"/>
  <c r="H273" i="4"/>
  <c r="J273" i="4" s="1"/>
  <c r="H272" i="4"/>
  <c r="J272" i="4" s="1"/>
  <c r="H271" i="4"/>
  <c r="J271" i="4" s="1"/>
  <c r="H270" i="4"/>
  <c r="J267" i="4"/>
  <c r="J266" i="4"/>
  <c r="J265" i="4"/>
  <c r="J264" i="4"/>
  <c r="J263" i="4"/>
  <c r="J262" i="4"/>
  <c r="J261" i="4"/>
  <c r="J260" i="4"/>
  <c r="H259" i="4"/>
  <c r="J259" i="4" s="1"/>
  <c r="H258" i="4"/>
  <c r="J258" i="4" s="1"/>
  <c r="H257" i="4"/>
  <c r="J257" i="4" s="1"/>
  <c r="H256" i="4"/>
  <c r="J256" i="4" s="1"/>
  <c r="H255" i="4"/>
  <c r="J255" i="4" s="1"/>
  <c r="H254" i="4"/>
  <c r="J254" i="4" s="1"/>
  <c r="H253" i="4"/>
  <c r="J253" i="4" s="1"/>
  <c r="H252" i="4"/>
  <c r="J252" i="4" s="1"/>
  <c r="H251" i="4"/>
  <c r="J251" i="4" s="1"/>
  <c r="H250" i="4"/>
  <c r="J250" i="4" s="1"/>
  <c r="H249" i="4"/>
  <c r="J249" i="4" s="1"/>
  <c r="H248" i="4"/>
  <c r="J248" i="4" s="1"/>
  <c r="H247" i="4"/>
  <c r="J244" i="4"/>
  <c r="J243" i="4"/>
  <c r="J242" i="4"/>
  <c r="J241" i="4"/>
  <c r="J240" i="4"/>
  <c r="J239" i="4"/>
  <c r="J238" i="4"/>
  <c r="J237" i="4"/>
  <c r="H236" i="4"/>
  <c r="J236" i="4" s="1"/>
  <c r="H235" i="4"/>
  <c r="J235" i="4" s="1"/>
  <c r="H234" i="4"/>
  <c r="J234" i="4" s="1"/>
  <c r="H233" i="4"/>
  <c r="J233" i="4" s="1"/>
  <c r="H232" i="4"/>
  <c r="J232" i="4" s="1"/>
  <c r="H231" i="4"/>
  <c r="J231" i="4" s="1"/>
  <c r="H230" i="4"/>
  <c r="J230" i="4" s="1"/>
  <c r="H229" i="4"/>
  <c r="J229" i="4" s="1"/>
  <c r="H228" i="4"/>
  <c r="J228" i="4" s="1"/>
  <c r="H227" i="4"/>
  <c r="J227" i="4" s="1"/>
  <c r="H226" i="4"/>
  <c r="J226" i="4" s="1"/>
  <c r="H225" i="4"/>
  <c r="J225" i="4" s="1"/>
  <c r="H224" i="4"/>
  <c r="J221" i="4"/>
  <c r="J220" i="4"/>
  <c r="J219" i="4"/>
  <c r="J218" i="4"/>
  <c r="J217" i="4"/>
  <c r="J216" i="4"/>
  <c r="J215" i="4"/>
  <c r="J214" i="4"/>
  <c r="H213" i="4"/>
  <c r="J213" i="4" s="1"/>
  <c r="H212" i="4"/>
  <c r="J212" i="4" s="1"/>
  <c r="H211" i="4"/>
  <c r="J211" i="4" s="1"/>
  <c r="H210" i="4"/>
  <c r="J210" i="4" s="1"/>
  <c r="H209" i="4"/>
  <c r="J209" i="4" s="1"/>
  <c r="H208" i="4"/>
  <c r="J208" i="4" s="1"/>
  <c r="H207" i="4"/>
  <c r="J207" i="4" s="1"/>
  <c r="H206" i="4"/>
  <c r="J206" i="4" s="1"/>
  <c r="H205" i="4"/>
  <c r="J205" i="4" s="1"/>
  <c r="H204" i="4"/>
  <c r="J204" i="4" s="1"/>
  <c r="H203" i="4"/>
  <c r="J203" i="4" s="1"/>
  <c r="H202" i="4"/>
  <c r="J202" i="4" s="1"/>
  <c r="H201" i="4"/>
  <c r="C187" i="4"/>
  <c r="C188" i="4" s="1"/>
  <c r="J184" i="4"/>
  <c r="J183" i="4"/>
  <c r="J182" i="4"/>
  <c r="J181" i="4"/>
  <c r="J180" i="4"/>
  <c r="J179" i="4"/>
  <c r="J178" i="4"/>
  <c r="J177" i="4"/>
  <c r="H176" i="4"/>
  <c r="J176" i="4" s="1"/>
  <c r="H175" i="4"/>
  <c r="J175" i="4" s="1"/>
  <c r="J174" i="4"/>
  <c r="H174" i="4"/>
  <c r="H173" i="4"/>
  <c r="J173" i="4" s="1"/>
  <c r="J172" i="4"/>
  <c r="H172" i="4"/>
  <c r="H171" i="4"/>
  <c r="J171" i="4" s="1"/>
  <c r="H170" i="4"/>
  <c r="H169" i="4"/>
  <c r="J169" i="4" s="1"/>
  <c r="H168" i="4"/>
  <c r="J168" i="4" s="1"/>
  <c r="H167" i="4"/>
  <c r="J167" i="4" s="1"/>
  <c r="H166" i="4"/>
  <c r="J166" i="4" s="1"/>
  <c r="H165" i="4"/>
  <c r="J165" i="4" s="1"/>
  <c r="H164" i="4"/>
  <c r="J161" i="4"/>
  <c r="J160" i="4"/>
  <c r="J159" i="4"/>
  <c r="J158" i="4"/>
  <c r="J157" i="4"/>
  <c r="J156" i="4"/>
  <c r="J155" i="4"/>
  <c r="J154" i="4"/>
  <c r="J153" i="4"/>
  <c r="H153" i="4"/>
  <c r="H152" i="4"/>
  <c r="J152" i="4" s="1"/>
  <c r="J151" i="4"/>
  <c r="H151" i="4"/>
  <c r="H150" i="4"/>
  <c r="J150" i="4" s="1"/>
  <c r="J149" i="4"/>
  <c r="H149" i="4"/>
  <c r="H148" i="4"/>
  <c r="J148" i="4" s="1"/>
  <c r="J147" i="4"/>
  <c r="H147" i="4"/>
  <c r="H146" i="4"/>
  <c r="J146" i="4" s="1"/>
  <c r="H145" i="4"/>
  <c r="J145" i="4" s="1"/>
  <c r="H144" i="4"/>
  <c r="J144" i="4" s="1"/>
  <c r="H143" i="4"/>
  <c r="J143" i="4" s="1"/>
  <c r="H142" i="4"/>
  <c r="J142" i="4" s="1"/>
  <c r="H141" i="4"/>
  <c r="J138" i="4"/>
  <c r="J137" i="4"/>
  <c r="J136" i="4"/>
  <c r="J135" i="4"/>
  <c r="J134" i="4"/>
  <c r="J133" i="4"/>
  <c r="J132" i="4"/>
  <c r="J131" i="4"/>
  <c r="J130" i="4"/>
  <c r="H130" i="4"/>
  <c r="H129" i="4"/>
  <c r="J129" i="4" s="1"/>
  <c r="H128" i="4"/>
  <c r="J128" i="4" s="1"/>
  <c r="H127" i="4"/>
  <c r="J127" i="4" s="1"/>
  <c r="J126" i="4"/>
  <c r="H126" i="4"/>
  <c r="H125" i="4"/>
  <c r="J125" i="4" s="1"/>
  <c r="J124" i="4"/>
  <c r="H124" i="4"/>
  <c r="H123" i="4"/>
  <c r="J123" i="4" s="1"/>
  <c r="H122" i="4"/>
  <c r="J122" i="4" s="1"/>
  <c r="H121" i="4"/>
  <c r="J121" i="4" s="1"/>
  <c r="H120" i="4"/>
  <c r="J120" i="4" s="1"/>
  <c r="H119" i="4"/>
  <c r="J119" i="4" s="1"/>
  <c r="H118" i="4"/>
  <c r="J115" i="4"/>
  <c r="J114" i="4"/>
  <c r="J113" i="4"/>
  <c r="J112" i="4"/>
  <c r="J111" i="4"/>
  <c r="J110" i="4"/>
  <c r="J109" i="4"/>
  <c r="J108" i="4"/>
  <c r="J107" i="4"/>
  <c r="H107" i="4"/>
  <c r="H106" i="4"/>
  <c r="J106" i="4" s="1"/>
  <c r="J105" i="4"/>
  <c r="H105" i="4"/>
  <c r="H104" i="4"/>
  <c r="J104" i="4" s="1"/>
  <c r="J103" i="4"/>
  <c r="H103" i="4"/>
  <c r="H102" i="4"/>
  <c r="J102" i="4" s="1"/>
  <c r="J101" i="4"/>
  <c r="H101" i="4"/>
  <c r="H100" i="4"/>
  <c r="J100" i="4" s="1"/>
  <c r="H99" i="4"/>
  <c r="J99" i="4" s="1"/>
  <c r="H98" i="4"/>
  <c r="J98" i="4" s="1"/>
  <c r="H97" i="4"/>
  <c r="J97" i="4" s="1"/>
  <c r="H96" i="4"/>
  <c r="J96" i="4" s="1"/>
  <c r="H95" i="4"/>
  <c r="J92" i="4"/>
  <c r="J91" i="4"/>
  <c r="J90" i="4"/>
  <c r="J89" i="4"/>
  <c r="J88" i="4"/>
  <c r="J87" i="4"/>
  <c r="J86" i="4"/>
  <c r="J85" i="4"/>
  <c r="J84" i="4"/>
  <c r="H84" i="4"/>
  <c r="H83" i="4"/>
  <c r="J83" i="4" s="1"/>
  <c r="J82" i="4"/>
  <c r="H82" i="4"/>
  <c r="H81" i="4"/>
  <c r="J81" i="4" s="1"/>
  <c r="H80" i="4"/>
  <c r="J80" i="4" s="1"/>
  <c r="H79" i="4"/>
  <c r="J79" i="4" s="1"/>
  <c r="J78" i="4"/>
  <c r="H78" i="4"/>
  <c r="H77" i="4"/>
  <c r="J77" i="4" s="1"/>
  <c r="H76" i="4"/>
  <c r="J76" i="4" s="1"/>
  <c r="H75" i="4"/>
  <c r="J75" i="4" s="1"/>
  <c r="H74" i="4"/>
  <c r="J74" i="4" s="1"/>
  <c r="H73" i="4"/>
  <c r="J73" i="4" s="1"/>
  <c r="H72" i="4"/>
  <c r="J69" i="4"/>
  <c r="J68" i="4"/>
  <c r="J67" i="4"/>
  <c r="J66" i="4"/>
  <c r="J65" i="4"/>
  <c r="J64" i="4"/>
  <c r="J63" i="4"/>
  <c r="J62" i="4"/>
  <c r="J61" i="4"/>
  <c r="H61" i="4"/>
  <c r="H60" i="4"/>
  <c r="J60" i="4" s="1"/>
  <c r="J59" i="4"/>
  <c r="H59" i="4"/>
  <c r="H58" i="4"/>
  <c r="J58" i="4" s="1"/>
  <c r="J57" i="4"/>
  <c r="H57" i="4"/>
  <c r="H56" i="4"/>
  <c r="J56" i="4" s="1"/>
  <c r="J55" i="4"/>
  <c r="H55" i="4"/>
  <c r="H54" i="4"/>
  <c r="J54" i="4" s="1"/>
  <c r="H53" i="4"/>
  <c r="J53" i="4" s="1"/>
  <c r="H52" i="4"/>
  <c r="J52" i="4" s="1"/>
  <c r="H51" i="4"/>
  <c r="J51" i="4" s="1"/>
  <c r="H50" i="4"/>
  <c r="J50" i="4" s="1"/>
  <c r="H49" i="4"/>
  <c r="J46" i="4"/>
  <c r="J45" i="4"/>
  <c r="J44" i="4"/>
  <c r="J43" i="4"/>
  <c r="J42" i="4"/>
  <c r="J41" i="4"/>
  <c r="J40" i="4"/>
  <c r="J39" i="4"/>
  <c r="J38" i="4"/>
  <c r="H38" i="4"/>
  <c r="H37" i="4"/>
  <c r="J37" i="4" s="1"/>
  <c r="J36" i="4"/>
  <c r="H36" i="4"/>
  <c r="H35" i="4"/>
  <c r="J35" i="4" s="1"/>
  <c r="J34" i="4"/>
  <c r="H34" i="4"/>
  <c r="H33" i="4"/>
  <c r="J33" i="4" s="1"/>
  <c r="H32" i="4"/>
  <c r="J32" i="4" s="1"/>
  <c r="H31" i="4"/>
  <c r="J31" i="4" s="1"/>
  <c r="H30" i="4"/>
  <c r="J30" i="4" s="1"/>
  <c r="H29" i="4"/>
  <c r="J29" i="4" s="1"/>
  <c r="H28" i="4"/>
  <c r="J28" i="4" s="1"/>
  <c r="H27" i="4"/>
  <c r="J27" i="4" s="1"/>
  <c r="H26" i="4"/>
  <c r="J23" i="4"/>
  <c r="J22" i="4"/>
  <c r="J21" i="4"/>
  <c r="J20" i="4"/>
  <c r="J19" i="4"/>
  <c r="J18" i="4"/>
  <c r="J17" i="4"/>
  <c r="J16" i="4"/>
  <c r="J15" i="4"/>
  <c r="H15" i="4"/>
  <c r="H14" i="4"/>
  <c r="J14" i="4" s="1"/>
  <c r="J13" i="4"/>
  <c r="H13" i="4"/>
  <c r="H12" i="4"/>
  <c r="J12" i="4" s="1"/>
  <c r="J11" i="4"/>
  <c r="H11" i="4"/>
  <c r="H10" i="4"/>
  <c r="J10" i="4" s="1"/>
  <c r="J9" i="4"/>
  <c r="H9" i="4"/>
  <c r="H8" i="4"/>
  <c r="J8" i="4" s="1"/>
  <c r="H7" i="4"/>
  <c r="J7" i="4" s="1"/>
  <c r="H6" i="4"/>
  <c r="J6" i="4" s="1"/>
  <c r="H5" i="4"/>
  <c r="J5" i="4" s="1"/>
  <c r="H4" i="4"/>
  <c r="J4" i="4" s="1"/>
  <c r="H3" i="4"/>
  <c r="C955" i="3"/>
  <c r="C956" i="3" s="1"/>
  <c r="J952" i="3"/>
  <c r="J951" i="3"/>
  <c r="J950" i="3"/>
  <c r="J949" i="3"/>
  <c r="J948" i="3"/>
  <c r="J947" i="3"/>
  <c r="J946" i="3"/>
  <c r="H945" i="3"/>
  <c r="J945" i="3" s="1"/>
  <c r="H944" i="3"/>
  <c r="J944" i="3" s="1"/>
  <c r="H943" i="3"/>
  <c r="J943" i="3" s="1"/>
  <c r="H942" i="3"/>
  <c r="J942" i="3" s="1"/>
  <c r="H941" i="3"/>
  <c r="J941" i="3" s="1"/>
  <c r="H940" i="3"/>
  <c r="J940" i="3" s="1"/>
  <c r="H939" i="3"/>
  <c r="J939" i="3" s="1"/>
  <c r="H938" i="3"/>
  <c r="J938" i="3" s="1"/>
  <c r="H937" i="3"/>
  <c r="J937" i="3" s="1"/>
  <c r="H936" i="3"/>
  <c r="J936" i="3" s="1"/>
  <c r="H935" i="3"/>
  <c r="H934" i="3"/>
  <c r="J934" i="3" s="1"/>
  <c r="J931" i="3"/>
  <c r="J930" i="3"/>
  <c r="J929" i="3"/>
  <c r="J928" i="3"/>
  <c r="J927" i="3"/>
  <c r="J926" i="3"/>
  <c r="J925" i="3"/>
  <c r="H924" i="3"/>
  <c r="J924" i="3" s="1"/>
  <c r="H923" i="3"/>
  <c r="J923" i="3" s="1"/>
  <c r="H922" i="3"/>
  <c r="J922" i="3" s="1"/>
  <c r="H921" i="3"/>
  <c r="J921" i="3" s="1"/>
  <c r="H920" i="3"/>
  <c r="J920" i="3" s="1"/>
  <c r="H919" i="3"/>
  <c r="J919" i="3" s="1"/>
  <c r="H918" i="3"/>
  <c r="J918" i="3" s="1"/>
  <c r="H917" i="3"/>
  <c r="J917" i="3" s="1"/>
  <c r="H916" i="3"/>
  <c r="J916" i="3" s="1"/>
  <c r="H915" i="3"/>
  <c r="J915" i="3" s="1"/>
  <c r="H914" i="3"/>
  <c r="J914" i="3" s="1"/>
  <c r="H913" i="3"/>
  <c r="J913" i="3" s="1"/>
  <c r="J910" i="3"/>
  <c r="J909" i="3"/>
  <c r="J908" i="3"/>
  <c r="J907" i="3"/>
  <c r="J906" i="3"/>
  <c r="J905" i="3"/>
  <c r="J904" i="3"/>
  <c r="H903" i="3"/>
  <c r="J903" i="3" s="1"/>
  <c r="H902" i="3"/>
  <c r="J902" i="3" s="1"/>
  <c r="H901" i="3"/>
  <c r="J901" i="3" s="1"/>
  <c r="H900" i="3"/>
  <c r="J900" i="3" s="1"/>
  <c r="H899" i="3"/>
  <c r="J899" i="3" s="1"/>
  <c r="H898" i="3"/>
  <c r="J898" i="3" s="1"/>
  <c r="H897" i="3"/>
  <c r="J897" i="3" s="1"/>
  <c r="H896" i="3"/>
  <c r="J896" i="3" s="1"/>
  <c r="H895" i="3"/>
  <c r="J895" i="3" s="1"/>
  <c r="H894" i="3"/>
  <c r="J894" i="3" s="1"/>
  <c r="H893" i="3"/>
  <c r="J893" i="3" s="1"/>
  <c r="H892" i="3"/>
  <c r="J889" i="3"/>
  <c r="J888" i="3"/>
  <c r="J887" i="3"/>
  <c r="J886" i="3"/>
  <c r="J885" i="3"/>
  <c r="J884" i="3"/>
  <c r="J883" i="3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J877" i="3" s="1"/>
  <c r="H876" i="3"/>
  <c r="J876" i="3" s="1"/>
  <c r="H875" i="3"/>
  <c r="J875" i="3" s="1"/>
  <c r="H874" i="3"/>
  <c r="J874" i="3" s="1"/>
  <c r="H873" i="3"/>
  <c r="J873" i="3" s="1"/>
  <c r="H872" i="3"/>
  <c r="H871" i="3"/>
  <c r="J871" i="3" s="1"/>
  <c r="J868" i="3"/>
  <c r="J867" i="3"/>
  <c r="J866" i="3"/>
  <c r="J865" i="3"/>
  <c r="J864" i="3"/>
  <c r="J863" i="3"/>
  <c r="J862" i="3"/>
  <c r="H861" i="3"/>
  <c r="J861" i="3" s="1"/>
  <c r="H860" i="3"/>
  <c r="J860" i="3" s="1"/>
  <c r="H859" i="3"/>
  <c r="J859" i="3" s="1"/>
  <c r="H858" i="3"/>
  <c r="J858" i="3" s="1"/>
  <c r="H857" i="3"/>
  <c r="J857" i="3" s="1"/>
  <c r="H856" i="3"/>
  <c r="J856" i="3" s="1"/>
  <c r="H855" i="3"/>
  <c r="J855" i="3" s="1"/>
  <c r="H854" i="3"/>
  <c r="J854" i="3" s="1"/>
  <c r="H853" i="3"/>
  <c r="J853" i="3" s="1"/>
  <c r="H852" i="3"/>
  <c r="J852" i="3" s="1"/>
  <c r="H851" i="3"/>
  <c r="H850" i="3"/>
  <c r="J850" i="3" s="1"/>
  <c r="J847" i="3"/>
  <c r="J846" i="3"/>
  <c r="J845" i="3"/>
  <c r="J844" i="3"/>
  <c r="J843" i="3"/>
  <c r="J842" i="3"/>
  <c r="J841" i="3"/>
  <c r="H840" i="3"/>
  <c r="J840" i="3" s="1"/>
  <c r="H839" i="3"/>
  <c r="J839" i="3" s="1"/>
  <c r="H838" i="3"/>
  <c r="J838" i="3" s="1"/>
  <c r="H837" i="3"/>
  <c r="J837" i="3" s="1"/>
  <c r="H836" i="3"/>
  <c r="J836" i="3" s="1"/>
  <c r="H835" i="3"/>
  <c r="J835" i="3" s="1"/>
  <c r="H834" i="3"/>
  <c r="J834" i="3" s="1"/>
  <c r="H833" i="3"/>
  <c r="J833" i="3" s="1"/>
  <c r="H832" i="3"/>
  <c r="J832" i="3" s="1"/>
  <c r="H831" i="3"/>
  <c r="J831" i="3" s="1"/>
  <c r="H830" i="3"/>
  <c r="J830" i="3" s="1"/>
  <c r="H829" i="3"/>
  <c r="J826" i="3"/>
  <c r="J825" i="3"/>
  <c r="J824" i="3"/>
  <c r="J823" i="3"/>
  <c r="J822" i="3"/>
  <c r="J821" i="3"/>
  <c r="J820" i="3"/>
  <c r="H819" i="3"/>
  <c r="J819" i="3" s="1"/>
  <c r="H818" i="3"/>
  <c r="J818" i="3" s="1"/>
  <c r="H817" i="3"/>
  <c r="J817" i="3" s="1"/>
  <c r="H816" i="3"/>
  <c r="J816" i="3" s="1"/>
  <c r="H815" i="3"/>
  <c r="J815" i="3" s="1"/>
  <c r="H814" i="3"/>
  <c r="J814" i="3" s="1"/>
  <c r="H813" i="3"/>
  <c r="J813" i="3" s="1"/>
  <c r="H812" i="3"/>
  <c r="J812" i="3" s="1"/>
  <c r="H811" i="3"/>
  <c r="J811" i="3" s="1"/>
  <c r="H810" i="3"/>
  <c r="J810" i="3" s="1"/>
  <c r="H809" i="3"/>
  <c r="J809" i="3" s="1"/>
  <c r="H808" i="3"/>
  <c r="J808" i="3" s="1"/>
  <c r="C794" i="3"/>
  <c r="C795" i="3" s="1"/>
  <c r="J791" i="3"/>
  <c r="J790" i="3"/>
  <c r="J789" i="3"/>
  <c r="J788" i="3"/>
  <c r="J787" i="3"/>
  <c r="J786" i="3"/>
  <c r="J785" i="3"/>
  <c r="H784" i="3"/>
  <c r="J784" i="3" s="1"/>
  <c r="H783" i="3"/>
  <c r="J783" i="3" s="1"/>
  <c r="H782" i="3"/>
  <c r="J782" i="3" s="1"/>
  <c r="H781" i="3"/>
  <c r="J781" i="3" s="1"/>
  <c r="H780" i="3"/>
  <c r="J780" i="3" s="1"/>
  <c r="H779" i="3"/>
  <c r="J779" i="3" s="1"/>
  <c r="J778" i="3"/>
  <c r="H778" i="3"/>
  <c r="H777" i="3"/>
  <c r="J777" i="3" s="1"/>
  <c r="H776" i="3"/>
  <c r="J776" i="3" s="1"/>
  <c r="H775" i="3"/>
  <c r="J775" i="3" s="1"/>
  <c r="H774" i="3"/>
  <c r="J774" i="3" s="1"/>
  <c r="H773" i="3"/>
  <c r="J773" i="3" s="1"/>
  <c r="J770" i="3"/>
  <c r="J769" i="3"/>
  <c r="J768" i="3"/>
  <c r="J767" i="3"/>
  <c r="J766" i="3"/>
  <c r="J765" i="3"/>
  <c r="J764" i="3"/>
  <c r="H763" i="3"/>
  <c r="J763" i="3" s="1"/>
  <c r="H762" i="3"/>
  <c r="J762" i="3" s="1"/>
  <c r="J761" i="3"/>
  <c r="H761" i="3"/>
  <c r="H760" i="3"/>
  <c r="J760" i="3" s="1"/>
  <c r="J759" i="3"/>
  <c r="H759" i="3"/>
  <c r="H758" i="3"/>
  <c r="J758" i="3" s="1"/>
  <c r="J757" i="3"/>
  <c r="H757" i="3"/>
  <c r="H756" i="3"/>
  <c r="J756" i="3" s="1"/>
  <c r="H755" i="3"/>
  <c r="J755" i="3" s="1"/>
  <c r="H754" i="3"/>
  <c r="J754" i="3" s="1"/>
  <c r="H753" i="3"/>
  <c r="J753" i="3" s="1"/>
  <c r="H752" i="3"/>
  <c r="J752" i="3" s="1"/>
  <c r="J749" i="3"/>
  <c r="J748" i="3"/>
  <c r="J747" i="3"/>
  <c r="J746" i="3"/>
  <c r="J745" i="3"/>
  <c r="J744" i="3"/>
  <c r="J743" i="3"/>
  <c r="H742" i="3"/>
  <c r="J742" i="3" s="1"/>
  <c r="J741" i="3"/>
  <c r="H741" i="3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J728" i="3"/>
  <c r="J727" i="3"/>
  <c r="J726" i="3"/>
  <c r="J725" i="3"/>
  <c r="J724" i="3"/>
  <c r="J723" i="3"/>
  <c r="J722" i="3"/>
  <c r="H721" i="3"/>
  <c r="J721" i="3" s="1"/>
  <c r="J720" i="3"/>
  <c r="H720" i="3"/>
  <c r="H719" i="3"/>
  <c r="J719" i="3" s="1"/>
  <c r="H718" i="3"/>
  <c r="J718" i="3" s="1"/>
  <c r="H717" i="3"/>
  <c r="J717" i="3" s="1"/>
  <c r="J716" i="3"/>
  <c r="H716" i="3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J707" i="3"/>
  <c r="J706" i="3"/>
  <c r="J705" i="3"/>
  <c r="J704" i="3"/>
  <c r="J703" i="3"/>
  <c r="J702" i="3"/>
  <c r="J701" i="3"/>
  <c r="H700" i="3"/>
  <c r="J700" i="3" s="1"/>
  <c r="J699" i="3"/>
  <c r="H699" i="3"/>
  <c r="H698" i="3"/>
  <c r="J698" i="3" s="1"/>
  <c r="J697" i="3"/>
  <c r="H697" i="3"/>
  <c r="H696" i="3"/>
  <c r="J696" i="3" s="1"/>
  <c r="J695" i="3"/>
  <c r="H695" i="3"/>
  <c r="H694" i="3"/>
  <c r="J694" i="3" s="1"/>
  <c r="H693" i="3"/>
  <c r="J693" i="3" s="1"/>
  <c r="H692" i="3"/>
  <c r="J692" i="3" s="1"/>
  <c r="H691" i="3"/>
  <c r="J691" i="3" s="1"/>
  <c r="H690" i="3"/>
  <c r="H689" i="3"/>
  <c r="J689" i="3" s="1"/>
  <c r="J686" i="3"/>
  <c r="J685" i="3"/>
  <c r="J684" i="3"/>
  <c r="J683" i="3"/>
  <c r="J682" i="3"/>
  <c r="J681" i="3"/>
  <c r="J680" i="3"/>
  <c r="J679" i="3"/>
  <c r="H679" i="3"/>
  <c r="H678" i="3"/>
  <c r="J678" i="3" s="1"/>
  <c r="J677" i="3"/>
  <c r="H677" i="3"/>
  <c r="H676" i="3"/>
  <c r="J676" i="3" s="1"/>
  <c r="J675" i="3"/>
  <c r="H675" i="3"/>
  <c r="H674" i="3"/>
  <c r="J674" i="3" s="1"/>
  <c r="J673" i="3"/>
  <c r="H673" i="3"/>
  <c r="H672" i="3"/>
  <c r="J672" i="3" s="1"/>
  <c r="H671" i="3"/>
  <c r="J671" i="3" s="1"/>
  <c r="H670" i="3"/>
  <c r="J670" i="3" s="1"/>
  <c r="H669" i="3"/>
  <c r="J669" i="3" s="1"/>
  <c r="H668" i="3"/>
  <c r="J668" i="3" s="1"/>
  <c r="J665" i="3"/>
  <c r="J664" i="3"/>
  <c r="J663" i="3"/>
  <c r="J662" i="3"/>
  <c r="J661" i="3"/>
  <c r="J660" i="3"/>
  <c r="J659" i="3"/>
  <c r="J658" i="3"/>
  <c r="H658" i="3"/>
  <c r="H657" i="3"/>
  <c r="J657" i="3" s="1"/>
  <c r="J656" i="3"/>
  <c r="H656" i="3"/>
  <c r="H655" i="3"/>
  <c r="J655" i="3" s="1"/>
  <c r="J654" i="3"/>
  <c r="H654" i="3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C633" i="3"/>
  <c r="C634" i="3" s="1"/>
  <c r="J630" i="3"/>
  <c r="J629" i="3"/>
  <c r="J628" i="3"/>
  <c r="J627" i="3"/>
  <c r="J626" i="3"/>
  <c r="J625" i="3"/>
  <c r="J624" i="3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H612" i="3"/>
  <c r="J612" i="3" s="1"/>
  <c r="J609" i="3"/>
  <c r="J608" i="3"/>
  <c r="J607" i="3"/>
  <c r="J606" i="3"/>
  <c r="J605" i="3"/>
  <c r="J604" i="3"/>
  <c r="J603" i="3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J588" i="3"/>
  <c r="J587" i="3"/>
  <c r="J586" i="3"/>
  <c r="J585" i="3"/>
  <c r="J584" i="3"/>
  <c r="J583" i="3"/>
  <c r="J582" i="3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J567" i="3"/>
  <c r="J566" i="3"/>
  <c r="J565" i="3"/>
  <c r="J564" i="3"/>
  <c r="J563" i="3"/>
  <c r="J562" i="3"/>
  <c r="J561" i="3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J546" i="3"/>
  <c r="J545" i="3"/>
  <c r="J544" i="3"/>
  <c r="J543" i="3"/>
  <c r="J542" i="3"/>
  <c r="J541" i="3"/>
  <c r="J540" i="3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H528" i="3"/>
  <c r="J528" i="3" s="1"/>
  <c r="J525" i="3"/>
  <c r="J524" i="3"/>
  <c r="J523" i="3"/>
  <c r="J522" i="3"/>
  <c r="J521" i="3"/>
  <c r="J520" i="3"/>
  <c r="J519" i="3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J504" i="3"/>
  <c r="J503" i="3"/>
  <c r="J502" i="3"/>
  <c r="J501" i="3"/>
  <c r="J500" i="3"/>
  <c r="J499" i="3"/>
  <c r="J498" i="3"/>
  <c r="H497" i="3"/>
  <c r="J497" i="3" s="1"/>
  <c r="H496" i="3"/>
  <c r="J496" i="3" s="1"/>
  <c r="H495" i="3"/>
  <c r="J495" i="3" s="1"/>
  <c r="H494" i="3"/>
  <c r="J494" i="3" s="1"/>
  <c r="H493" i="3"/>
  <c r="J493" i="3" s="1"/>
  <c r="H492" i="3"/>
  <c r="J492" i="3" s="1"/>
  <c r="H491" i="3"/>
  <c r="J491" i="3" s="1"/>
  <c r="H490" i="3"/>
  <c r="J490" i="3" s="1"/>
  <c r="H489" i="3"/>
  <c r="J489" i="3" s="1"/>
  <c r="H488" i="3"/>
  <c r="J488" i="3" s="1"/>
  <c r="H487" i="3"/>
  <c r="J487" i="3" s="1"/>
  <c r="H486" i="3"/>
  <c r="J486" i="3" s="1"/>
  <c r="C472" i="3"/>
  <c r="C473" i="3" s="1"/>
  <c r="J469" i="3"/>
  <c r="J468" i="3"/>
  <c r="J467" i="3"/>
  <c r="J466" i="3"/>
  <c r="J465" i="3"/>
  <c r="J464" i="3"/>
  <c r="J463" i="3"/>
  <c r="H462" i="3"/>
  <c r="J462" i="3" s="1"/>
  <c r="H461" i="3"/>
  <c r="J461" i="3" s="1"/>
  <c r="H460" i="3"/>
  <c r="J460" i="3" s="1"/>
  <c r="H459" i="3"/>
  <c r="J459" i="3" s="1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H451" i="3"/>
  <c r="J451" i="3" s="1"/>
  <c r="J448" i="3"/>
  <c r="J447" i="3"/>
  <c r="J446" i="3"/>
  <c r="J445" i="3"/>
  <c r="J444" i="3"/>
  <c r="J443" i="3"/>
  <c r="J442" i="3"/>
  <c r="H441" i="3"/>
  <c r="J441" i="3" s="1"/>
  <c r="H440" i="3"/>
  <c r="J440" i="3" s="1"/>
  <c r="J439" i="3"/>
  <c r="H439" i="3"/>
  <c r="H438" i="3"/>
  <c r="J438" i="3" s="1"/>
  <c r="J437" i="3"/>
  <c r="H437" i="3"/>
  <c r="H436" i="3"/>
  <c r="J436" i="3" s="1"/>
  <c r="J435" i="3"/>
  <c r="H435" i="3"/>
  <c r="H434" i="3"/>
  <c r="J434" i="3" s="1"/>
  <c r="H433" i="3"/>
  <c r="J433" i="3" s="1"/>
  <c r="H432" i="3"/>
  <c r="J432" i="3" s="1"/>
  <c r="H431" i="3"/>
  <c r="J431" i="3" s="1"/>
  <c r="H430" i="3"/>
  <c r="J430" i="3" s="1"/>
  <c r="J427" i="3"/>
  <c r="J426" i="3"/>
  <c r="J425" i="3"/>
  <c r="J424" i="3"/>
  <c r="J423" i="3"/>
  <c r="J422" i="3"/>
  <c r="J421" i="3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3" i="3"/>
  <c r="J413" i="3" s="1"/>
  <c r="H412" i="3"/>
  <c r="J412" i="3" s="1"/>
  <c r="H411" i="3"/>
  <c r="J411" i="3" s="1"/>
  <c r="H410" i="3"/>
  <c r="J410" i="3" s="1"/>
  <c r="H409" i="3"/>
  <c r="J409" i="3" s="1"/>
  <c r="J406" i="3"/>
  <c r="J405" i="3"/>
  <c r="J404" i="3"/>
  <c r="J403" i="3"/>
  <c r="J402" i="3"/>
  <c r="J401" i="3"/>
  <c r="J400" i="3"/>
  <c r="H399" i="3"/>
  <c r="J399" i="3" s="1"/>
  <c r="J398" i="3"/>
  <c r="H398" i="3"/>
  <c r="H397" i="3"/>
  <c r="J397" i="3" s="1"/>
  <c r="H396" i="3"/>
  <c r="J396" i="3" s="1"/>
  <c r="H395" i="3"/>
  <c r="J395" i="3" s="1"/>
  <c r="J394" i="3"/>
  <c r="H394" i="3"/>
  <c r="H393" i="3"/>
  <c r="J393" i="3" s="1"/>
  <c r="H392" i="3"/>
  <c r="J392" i="3" s="1"/>
  <c r="H391" i="3"/>
  <c r="J391" i="3" s="1"/>
  <c r="H390" i="3"/>
  <c r="J390" i="3" s="1"/>
  <c r="H389" i="3"/>
  <c r="J389" i="3" s="1"/>
  <c r="H388" i="3"/>
  <c r="J385" i="3"/>
  <c r="J384" i="3"/>
  <c r="J383" i="3"/>
  <c r="J382" i="3"/>
  <c r="J381" i="3"/>
  <c r="J380" i="3"/>
  <c r="J379" i="3"/>
  <c r="H378" i="3"/>
  <c r="J378" i="3" s="1"/>
  <c r="H377" i="3"/>
  <c r="J377" i="3" s="1"/>
  <c r="H376" i="3"/>
  <c r="J376" i="3" s="1"/>
  <c r="H375" i="3"/>
  <c r="J375" i="3" s="1"/>
  <c r="H374" i="3"/>
  <c r="J374" i="3" s="1"/>
  <c r="H373" i="3"/>
  <c r="J373" i="3" s="1"/>
  <c r="H372" i="3"/>
  <c r="J372" i="3" s="1"/>
  <c r="H371" i="3"/>
  <c r="J371" i="3" s="1"/>
  <c r="H370" i="3"/>
  <c r="J370" i="3" s="1"/>
  <c r="H369" i="3"/>
  <c r="J369" i="3" s="1"/>
  <c r="H368" i="3"/>
  <c r="H367" i="3"/>
  <c r="J367" i="3" s="1"/>
  <c r="J364" i="3"/>
  <c r="J363" i="3"/>
  <c r="J362" i="3"/>
  <c r="J361" i="3"/>
  <c r="J360" i="3"/>
  <c r="J359" i="3"/>
  <c r="J358" i="3"/>
  <c r="J357" i="3"/>
  <c r="H357" i="3"/>
  <c r="H356" i="3"/>
  <c r="J356" i="3" s="1"/>
  <c r="J355" i="3"/>
  <c r="H355" i="3"/>
  <c r="H354" i="3"/>
  <c r="J354" i="3" s="1"/>
  <c r="J353" i="3"/>
  <c r="H353" i="3"/>
  <c r="H352" i="3"/>
  <c r="J352" i="3" s="1"/>
  <c r="J351" i="3"/>
  <c r="H351" i="3"/>
  <c r="H350" i="3"/>
  <c r="J350" i="3" s="1"/>
  <c r="H349" i="3"/>
  <c r="J349" i="3" s="1"/>
  <c r="H348" i="3"/>
  <c r="J348" i="3" s="1"/>
  <c r="H347" i="3"/>
  <c r="J347" i="3" s="1"/>
  <c r="H346" i="3"/>
  <c r="J346" i="3" s="1"/>
  <c r="J343" i="3"/>
  <c r="J342" i="3"/>
  <c r="J341" i="3"/>
  <c r="J340" i="3"/>
  <c r="J339" i="3"/>
  <c r="J338" i="3"/>
  <c r="J337" i="3"/>
  <c r="H336" i="3"/>
  <c r="J336" i="3" s="1"/>
  <c r="H335" i="3"/>
  <c r="J335" i="3" s="1"/>
  <c r="H334" i="3"/>
  <c r="J334" i="3" s="1"/>
  <c r="H333" i="3"/>
  <c r="J333" i="3" s="1"/>
  <c r="H332" i="3"/>
  <c r="J332" i="3" s="1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H325" i="3"/>
  <c r="J325" i="3" s="1"/>
  <c r="C311" i="3"/>
  <c r="C312" i="3" s="1"/>
  <c r="J308" i="3"/>
  <c r="J307" i="3"/>
  <c r="J306" i="3"/>
  <c r="J305" i="3"/>
  <c r="J304" i="3"/>
  <c r="J303" i="3"/>
  <c r="J302" i="3"/>
  <c r="H301" i="3"/>
  <c r="J301" i="3" s="1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H292" i="3"/>
  <c r="J292" i="3" s="1"/>
  <c r="H291" i="3"/>
  <c r="H290" i="3"/>
  <c r="J290" i="3" s="1"/>
  <c r="J287" i="3"/>
  <c r="J286" i="3"/>
  <c r="J285" i="3"/>
  <c r="J284" i="3"/>
  <c r="J283" i="3"/>
  <c r="J282" i="3"/>
  <c r="J281" i="3"/>
  <c r="H280" i="3"/>
  <c r="J280" i="3" s="1"/>
  <c r="H279" i="3"/>
  <c r="J279" i="3" s="1"/>
  <c r="H278" i="3"/>
  <c r="J278" i="3" s="1"/>
  <c r="H277" i="3"/>
  <c r="J277" i="3" s="1"/>
  <c r="H276" i="3"/>
  <c r="J276" i="3" s="1"/>
  <c r="H275" i="3"/>
  <c r="J275" i="3" s="1"/>
  <c r="H274" i="3"/>
  <c r="J274" i="3" s="1"/>
  <c r="H273" i="3"/>
  <c r="J273" i="3" s="1"/>
  <c r="H272" i="3"/>
  <c r="J272" i="3" s="1"/>
  <c r="H271" i="3"/>
  <c r="J271" i="3" s="1"/>
  <c r="H270" i="3"/>
  <c r="J270" i="3" s="1"/>
  <c r="H269" i="3"/>
  <c r="J269" i="3" s="1"/>
  <c r="J266" i="3"/>
  <c r="J265" i="3"/>
  <c r="J264" i="3"/>
  <c r="J263" i="3"/>
  <c r="J262" i="3"/>
  <c r="J261" i="3"/>
  <c r="J260" i="3"/>
  <c r="H259" i="3"/>
  <c r="J259" i="3" s="1"/>
  <c r="H258" i="3"/>
  <c r="J258" i="3" s="1"/>
  <c r="H257" i="3"/>
  <c r="J257" i="3" s="1"/>
  <c r="H256" i="3"/>
  <c r="J256" i="3" s="1"/>
  <c r="H255" i="3"/>
  <c r="J255" i="3" s="1"/>
  <c r="H254" i="3"/>
  <c r="J254" i="3" s="1"/>
  <c r="H253" i="3"/>
  <c r="J253" i="3" s="1"/>
  <c r="H252" i="3"/>
  <c r="J252" i="3" s="1"/>
  <c r="H251" i="3"/>
  <c r="J251" i="3" s="1"/>
  <c r="H250" i="3"/>
  <c r="J250" i="3" s="1"/>
  <c r="H249" i="3"/>
  <c r="J249" i="3" s="1"/>
  <c r="H248" i="3"/>
  <c r="J248" i="3" s="1"/>
  <c r="J245" i="3"/>
  <c r="J244" i="3"/>
  <c r="J243" i="3"/>
  <c r="J242" i="3"/>
  <c r="J241" i="3"/>
  <c r="J240" i="3"/>
  <c r="J239" i="3"/>
  <c r="H238" i="3"/>
  <c r="J238" i="3" s="1"/>
  <c r="H237" i="3"/>
  <c r="J237" i="3" s="1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H227" i="3"/>
  <c r="J227" i="3" s="1"/>
  <c r="J224" i="3"/>
  <c r="J223" i="3"/>
  <c r="J222" i="3"/>
  <c r="J221" i="3"/>
  <c r="J220" i="3"/>
  <c r="J219" i="3"/>
  <c r="J218" i="3"/>
  <c r="H217" i="3"/>
  <c r="J217" i="3" s="1"/>
  <c r="H216" i="3"/>
  <c r="J216" i="3" s="1"/>
  <c r="H215" i="3"/>
  <c r="J215" i="3" s="1"/>
  <c r="H214" i="3"/>
  <c r="J214" i="3" s="1"/>
  <c r="H213" i="3"/>
  <c r="J213" i="3" s="1"/>
  <c r="H212" i="3"/>
  <c r="J212" i="3" s="1"/>
  <c r="H211" i="3"/>
  <c r="J211" i="3" s="1"/>
  <c r="H210" i="3"/>
  <c r="J210" i="3" s="1"/>
  <c r="H209" i="3"/>
  <c r="J209" i="3" s="1"/>
  <c r="H208" i="3"/>
  <c r="J208" i="3" s="1"/>
  <c r="H207" i="3"/>
  <c r="H206" i="3"/>
  <c r="J206" i="3" s="1"/>
  <c r="J203" i="3"/>
  <c r="J202" i="3"/>
  <c r="J201" i="3"/>
  <c r="J200" i="3"/>
  <c r="J199" i="3"/>
  <c r="J198" i="3"/>
  <c r="J197" i="3"/>
  <c r="H196" i="3"/>
  <c r="J196" i="3" s="1"/>
  <c r="H195" i="3"/>
  <c r="J195" i="3" s="1"/>
  <c r="H194" i="3"/>
  <c r="J194" i="3" s="1"/>
  <c r="H193" i="3"/>
  <c r="J193" i="3" s="1"/>
  <c r="H192" i="3"/>
  <c r="J192" i="3" s="1"/>
  <c r="H191" i="3"/>
  <c r="J191" i="3" s="1"/>
  <c r="H190" i="3"/>
  <c r="J190" i="3" s="1"/>
  <c r="H189" i="3"/>
  <c r="J189" i="3" s="1"/>
  <c r="H188" i="3"/>
  <c r="J188" i="3" s="1"/>
  <c r="H187" i="3"/>
  <c r="J187" i="3" s="1"/>
  <c r="H186" i="3"/>
  <c r="J186" i="3" s="1"/>
  <c r="H185" i="3"/>
  <c r="J185" i="3" s="1"/>
  <c r="J182" i="3"/>
  <c r="J181" i="3"/>
  <c r="J180" i="3"/>
  <c r="J179" i="3"/>
  <c r="J178" i="3"/>
  <c r="J177" i="3"/>
  <c r="J176" i="3"/>
  <c r="H175" i="3"/>
  <c r="J175" i="3" s="1"/>
  <c r="H174" i="3"/>
  <c r="J174" i="3" s="1"/>
  <c r="H173" i="3"/>
  <c r="J173" i="3" s="1"/>
  <c r="H172" i="3"/>
  <c r="J172" i="3" s="1"/>
  <c r="H171" i="3"/>
  <c r="J171" i="3" s="1"/>
  <c r="H170" i="3"/>
  <c r="J170" i="3" s="1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C150" i="3"/>
  <c r="C151" i="3" s="1"/>
  <c r="J147" i="3"/>
  <c r="J146" i="3"/>
  <c r="J145" i="3"/>
  <c r="J144" i="3"/>
  <c r="J143" i="3"/>
  <c r="J142" i="3"/>
  <c r="J141" i="3"/>
  <c r="H140" i="3"/>
  <c r="J140" i="3" s="1"/>
  <c r="H139" i="3"/>
  <c r="J139" i="3" s="1"/>
  <c r="H138" i="3"/>
  <c r="J138" i="3" s="1"/>
  <c r="H137" i="3"/>
  <c r="J137" i="3" s="1"/>
  <c r="H136" i="3"/>
  <c r="J136" i="3" s="1"/>
  <c r="H135" i="3"/>
  <c r="J135" i="3" s="1"/>
  <c r="H134" i="3"/>
  <c r="J134" i="3" s="1"/>
  <c r="H133" i="3"/>
  <c r="J133" i="3" s="1"/>
  <c r="H132" i="3"/>
  <c r="J132" i="3" s="1"/>
  <c r="H131" i="3"/>
  <c r="J131" i="3" s="1"/>
  <c r="H130" i="3"/>
  <c r="H129" i="3"/>
  <c r="J129" i="3" s="1"/>
  <c r="J126" i="3"/>
  <c r="J125" i="3"/>
  <c r="J124" i="3"/>
  <c r="J123" i="3"/>
  <c r="J122" i="3"/>
  <c r="J121" i="3"/>
  <c r="J120" i="3"/>
  <c r="H119" i="3"/>
  <c r="J119" i="3" s="1"/>
  <c r="H118" i="3"/>
  <c r="J118" i="3" s="1"/>
  <c r="J117" i="3"/>
  <c r="H117" i="3"/>
  <c r="H116" i="3"/>
  <c r="J116" i="3" s="1"/>
  <c r="J115" i="3"/>
  <c r="H115" i="3"/>
  <c r="H114" i="3"/>
  <c r="J114" i="3" s="1"/>
  <c r="J113" i="3"/>
  <c r="H113" i="3"/>
  <c r="H112" i="3"/>
  <c r="J112" i="3" s="1"/>
  <c r="H111" i="3"/>
  <c r="J111" i="3" s="1"/>
  <c r="H110" i="3"/>
  <c r="J110" i="3" s="1"/>
  <c r="H109" i="3"/>
  <c r="J109" i="3" s="1"/>
  <c r="H108" i="3"/>
  <c r="J108" i="3" s="1"/>
  <c r="J105" i="3"/>
  <c r="J104" i="3"/>
  <c r="J103" i="3"/>
  <c r="J102" i="3"/>
  <c r="J101" i="3"/>
  <c r="J100" i="3"/>
  <c r="J99" i="3"/>
  <c r="H98" i="3"/>
  <c r="J98" i="3" s="1"/>
  <c r="H97" i="3"/>
  <c r="J97" i="3" s="1"/>
  <c r="H96" i="3"/>
  <c r="J96" i="3" s="1"/>
  <c r="H95" i="3"/>
  <c r="J95" i="3" s="1"/>
  <c r="H94" i="3"/>
  <c r="J94" i="3" s="1"/>
  <c r="H93" i="3"/>
  <c r="J93" i="3" s="1"/>
  <c r="H92" i="3"/>
  <c r="J92" i="3" s="1"/>
  <c r="H91" i="3"/>
  <c r="J91" i="3" s="1"/>
  <c r="H90" i="3"/>
  <c r="J90" i="3" s="1"/>
  <c r="H89" i="3"/>
  <c r="J89" i="3" s="1"/>
  <c r="H88" i="3"/>
  <c r="J88" i="3" s="1"/>
  <c r="H87" i="3"/>
  <c r="J87" i="3" s="1"/>
  <c r="J84" i="3"/>
  <c r="J83" i="3"/>
  <c r="J82" i="3"/>
  <c r="J81" i="3"/>
  <c r="J80" i="3"/>
  <c r="J79" i="3"/>
  <c r="J78" i="3"/>
  <c r="H77" i="3"/>
  <c r="J77" i="3" s="1"/>
  <c r="J76" i="3"/>
  <c r="H76" i="3"/>
  <c r="H75" i="3"/>
  <c r="J75" i="3" s="1"/>
  <c r="H74" i="3"/>
  <c r="J74" i="3" s="1"/>
  <c r="H73" i="3"/>
  <c r="J73" i="3" s="1"/>
  <c r="J72" i="3"/>
  <c r="H72" i="3"/>
  <c r="H71" i="3"/>
  <c r="J71" i="3" s="1"/>
  <c r="H70" i="3"/>
  <c r="J70" i="3" s="1"/>
  <c r="H69" i="3"/>
  <c r="J69" i="3" s="1"/>
  <c r="H68" i="3"/>
  <c r="J68" i="3" s="1"/>
  <c r="H67" i="3"/>
  <c r="J67" i="3" s="1"/>
  <c r="H66" i="3"/>
  <c r="J66" i="3" s="1"/>
  <c r="J63" i="3"/>
  <c r="J62" i="3"/>
  <c r="J61" i="3"/>
  <c r="J60" i="3"/>
  <c r="J59" i="3"/>
  <c r="J58" i="3"/>
  <c r="J57" i="3"/>
  <c r="H56" i="3"/>
  <c r="J56" i="3" s="1"/>
  <c r="H55" i="3"/>
  <c r="J55" i="3" s="1"/>
  <c r="H54" i="3"/>
  <c r="J54" i="3" s="1"/>
  <c r="H53" i="3"/>
  <c r="J53" i="3" s="1"/>
  <c r="H52" i="3"/>
  <c r="J52" i="3" s="1"/>
  <c r="H51" i="3"/>
  <c r="J51" i="3" s="1"/>
  <c r="H50" i="3"/>
  <c r="J50" i="3" s="1"/>
  <c r="H49" i="3"/>
  <c r="J49" i="3" s="1"/>
  <c r="H48" i="3"/>
  <c r="J48" i="3" s="1"/>
  <c r="H47" i="3"/>
  <c r="J47" i="3" s="1"/>
  <c r="H46" i="3"/>
  <c r="H45" i="3"/>
  <c r="J45" i="3" s="1"/>
  <c r="J42" i="3"/>
  <c r="J41" i="3"/>
  <c r="J40" i="3"/>
  <c r="J39" i="3"/>
  <c r="J38" i="3"/>
  <c r="J37" i="3"/>
  <c r="J36" i="3"/>
  <c r="J35" i="3"/>
  <c r="H35" i="3"/>
  <c r="H34" i="3"/>
  <c r="J34" i="3" s="1"/>
  <c r="J33" i="3"/>
  <c r="H33" i="3"/>
  <c r="H32" i="3"/>
  <c r="J32" i="3" s="1"/>
  <c r="J31" i="3"/>
  <c r="H31" i="3"/>
  <c r="H30" i="3"/>
  <c r="J30" i="3" s="1"/>
  <c r="J29" i="3"/>
  <c r="H29" i="3"/>
  <c r="H28" i="3"/>
  <c r="J28" i="3" s="1"/>
  <c r="H27" i="3"/>
  <c r="J27" i="3" s="1"/>
  <c r="H26" i="3"/>
  <c r="J26" i="3" s="1"/>
  <c r="H25" i="3"/>
  <c r="J25" i="3" s="1"/>
  <c r="H24" i="3"/>
  <c r="J24" i="3" s="1"/>
  <c r="J21" i="3"/>
  <c r="J20" i="3"/>
  <c r="J19" i="3"/>
  <c r="J18" i="3"/>
  <c r="J17" i="3"/>
  <c r="J16" i="3"/>
  <c r="J15" i="3"/>
  <c r="H14" i="3"/>
  <c r="J14" i="3" s="1"/>
  <c r="J13" i="3"/>
  <c r="H13" i="3"/>
  <c r="H12" i="3"/>
  <c r="J12" i="3" s="1"/>
  <c r="H11" i="3"/>
  <c r="J11" i="3" s="1"/>
  <c r="H10" i="3"/>
  <c r="J10" i="3" s="1"/>
  <c r="H9" i="3"/>
  <c r="J9" i="3" s="1"/>
  <c r="H8" i="3"/>
  <c r="J8" i="3" s="1"/>
  <c r="H7" i="3"/>
  <c r="J7" i="3" s="1"/>
  <c r="H6" i="3"/>
  <c r="J6" i="3" s="1"/>
  <c r="H5" i="3"/>
  <c r="J5" i="3" s="1"/>
  <c r="H4" i="3"/>
  <c r="J4" i="3" s="1"/>
  <c r="H3" i="3"/>
  <c r="B183" i="2"/>
  <c r="B184" i="2" s="1"/>
  <c r="G179" i="2"/>
  <c r="I179" i="2" s="1"/>
  <c r="G178" i="2"/>
  <c r="I178" i="2" s="1"/>
  <c r="G177" i="2"/>
  <c r="I177" i="2" s="1"/>
  <c r="G176" i="2"/>
  <c r="I176" i="2" s="1"/>
  <c r="G175" i="2"/>
  <c r="I175" i="2" s="1"/>
  <c r="G174" i="2"/>
  <c r="I174" i="2" s="1"/>
  <c r="G171" i="2"/>
  <c r="I171" i="2" s="1"/>
  <c r="G170" i="2"/>
  <c r="I170" i="2" s="1"/>
  <c r="G169" i="2"/>
  <c r="I169" i="2" s="1"/>
  <c r="G168" i="2"/>
  <c r="I168" i="2" s="1"/>
  <c r="G167" i="2"/>
  <c r="I167" i="2" s="1"/>
  <c r="G166" i="2"/>
  <c r="I166" i="2" s="1"/>
  <c r="G163" i="2"/>
  <c r="I163" i="2" s="1"/>
  <c r="G162" i="2"/>
  <c r="I162" i="2" s="1"/>
  <c r="G161" i="2"/>
  <c r="I161" i="2" s="1"/>
  <c r="G160" i="2"/>
  <c r="I160" i="2" s="1"/>
  <c r="G159" i="2"/>
  <c r="I159" i="2" s="1"/>
  <c r="G158" i="2"/>
  <c r="I158" i="2" s="1"/>
  <c r="B145" i="2"/>
  <c r="B144" i="2"/>
  <c r="G140" i="2"/>
  <c r="I140" i="2" s="1"/>
  <c r="G139" i="2"/>
  <c r="I139" i="2" s="1"/>
  <c r="G138" i="2"/>
  <c r="I138" i="2" s="1"/>
  <c r="G137" i="2"/>
  <c r="I137" i="2" s="1"/>
  <c r="G136" i="2"/>
  <c r="I136" i="2" s="1"/>
  <c r="G135" i="2"/>
  <c r="I135" i="2" s="1"/>
  <c r="G132" i="2"/>
  <c r="I132" i="2" s="1"/>
  <c r="G131" i="2"/>
  <c r="I131" i="2" s="1"/>
  <c r="G130" i="2"/>
  <c r="I130" i="2" s="1"/>
  <c r="G129" i="2"/>
  <c r="I129" i="2" s="1"/>
  <c r="G128" i="2"/>
  <c r="I128" i="2" s="1"/>
  <c r="G127" i="2"/>
  <c r="G124" i="2"/>
  <c r="I124" i="2" s="1"/>
  <c r="G123" i="2"/>
  <c r="I123" i="2" s="1"/>
  <c r="G122" i="2"/>
  <c r="I122" i="2" s="1"/>
  <c r="G121" i="2"/>
  <c r="I121" i="2" s="1"/>
  <c r="G120" i="2"/>
  <c r="I120" i="2" s="1"/>
  <c r="G119" i="2"/>
  <c r="I119" i="2" s="1"/>
  <c r="B106" i="2"/>
  <c r="B105" i="2"/>
  <c r="G101" i="2"/>
  <c r="I101" i="2" s="1"/>
  <c r="G100" i="2"/>
  <c r="I100" i="2" s="1"/>
  <c r="G99" i="2"/>
  <c r="I99" i="2" s="1"/>
  <c r="G98" i="2"/>
  <c r="I98" i="2" s="1"/>
  <c r="G97" i="2"/>
  <c r="I97" i="2" s="1"/>
  <c r="G96" i="2"/>
  <c r="I96" i="2" s="1"/>
  <c r="G93" i="2"/>
  <c r="I93" i="2" s="1"/>
  <c r="G92" i="2"/>
  <c r="I92" i="2" s="1"/>
  <c r="G91" i="2"/>
  <c r="I91" i="2" s="1"/>
  <c r="G90" i="2"/>
  <c r="I90" i="2" s="1"/>
  <c r="G89" i="2"/>
  <c r="I89" i="2" s="1"/>
  <c r="G88" i="2"/>
  <c r="G85" i="2"/>
  <c r="I85" i="2" s="1"/>
  <c r="G84" i="2"/>
  <c r="I84" i="2" s="1"/>
  <c r="G83" i="2"/>
  <c r="I83" i="2" s="1"/>
  <c r="G82" i="2"/>
  <c r="I82" i="2" s="1"/>
  <c r="G81" i="2"/>
  <c r="I81" i="2" s="1"/>
  <c r="G80" i="2"/>
  <c r="I80" i="2" s="1"/>
  <c r="B66" i="2"/>
  <c r="B67" i="2" s="1"/>
  <c r="G62" i="2"/>
  <c r="I62" i="2" s="1"/>
  <c r="G61" i="2"/>
  <c r="I61" i="2" s="1"/>
  <c r="G60" i="2"/>
  <c r="I60" i="2" s="1"/>
  <c r="G59" i="2"/>
  <c r="I59" i="2" s="1"/>
  <c r="G58" i="2"/>
  <c r="I58" i="2" s="1"/>
  <c r="G57" i="2"/>
  <c r="G54" i="2"/>
  <c r="I54" i="2" s="1"/>
  <c r="G53" i="2"/>
  <c r="I53" i="2" s="1"/>
  <c r="G52" i="2"/>
  <c r="I52" i="2" s="1"/>
  <c r="G51" i="2"/>
  <c r="I51" i="2" s="1"/>
  <c r="G50" i="2"/>
  <c r="I50" i="2" s="1"/>
  <c r="G49" i="2"/>
  <c r="I49" i="2" s="1"/>
  <c r="G46" i="2"/>
  <c r="I46" i="2" s="1"/>
  <c r="G45" i="2"/>
  <c r="I45" i="2" s="1"/>
  <c r="G44" i="2"/>
  <c r="I44" i="2" s="1"/>
  <c r="G43" i="2"/>
  <c r="I43" i="2" s="1"/>
  <c r="G42" i="2"/>
  <c r="I42" i="2" s="1"/>
  <c r="G41" i="2"/>
  <c r="B28" i="2"/>
  <c r="B29" i="2" s="1"/>
  <c r="G24" i="2"/>
  <c r="I24" i="2" s="1"/>
  <c r="G23" i="2"/>
  <c r="I23" i="2" s="1"/>
  <c r="G22" i="2"/>
  <c r="I22" i="2" s="1"/>
  <c r="G21" i="2"/>
  <c r="I21" i="2" s="1"/>
  <c r="G20" i="2"/>
  <c r="I20" i="2" s="1"/>
  <c r="G16" i="2"/>
  <c r="I16" i="2" s="1"/>
  <c r="G15" i="2"/>
  <c r="I15" i="2" s="1"/>
  <c r="G14" i="2"/>
  <c r="I14" i="2" s="1"/>
  <c r="G13" i="2"/>
  <c r="I13" i="2" s="1"/>
  <c r="G12" i="2"/>
  <c r="I12" i="2" s="1"/>
  <c r="G11" i="2"/>
  <c r="I11" i="2" s="1"/>
  <c r="G8" i="2"/>
  <c r="I8" i="2" s="1"/>
  <c r="G7" i="2"/>
  <c r="I7" i="2" s="1"/>
  <c r="G6" i="2"/>
  <c r="I6" i="2" s="1"/>
  <c r="G5" i="2"/>
  <c r="I5" i="2" s="1"/>
  <c r="G4" i="2"/>
  <c r="I4" i="2" s="1"/>
  <c r="G3" i="2"/>
  <c r="C953" i="1"/>
  <c r="C954" i="1" s="1"/>
  <c r="J950" i="1"/>
  <c r="J949" i="1"/>
  <c r="J948" i="1"/>
  <c r="J947" i="1"/>
  <c r="J946" i="1"/>
  <c r="J945" i="1"/>
  <c r="J944" i="1"/>
  <c r="H943" i="1"/>
  <c r="J943" i="1" s="1"/>
  <c r="H942" i="1"/>
  <c r="J942" i="1" s="1"/>
  <c r="H941" i="1"/>
  <c r="J941" i="1" s="1"/>
  <c r="H940" i="1"/>
  <c r="J940" i="1" s="1"/>
  <c r="H939" i="1"/>
  <c r="J939" i="1" s="1"/>
  <c r="H938" i="1"/>
  <c r="J938" i="1" s="1"/>
  <c r="H937" i="1"/>
  <c r="J937" i="1" s="1"/>
  <c r="H936" i="1"/>
  <c r="J936" i="1" s="1"/>
  <c r="H935" i="1"/>
  <c r="J935" i="1" s="1"/>
  <c r="H934" i="1"/>
  <c r="J934" i="1" s="1"/>
  <c r="H933" i="1"/>
  <c r="H932" i="1"/>
  <c r="J932" i="1" s="1"/>
  <c r="J929" i="1"/>
  <c r="J928" i="1"/>
  <c r="J927" i="1"/>
  <c r="J926" i="1"/>
  <c r="J925" i="1"/>
  <c r="J924" i="1"/>
  <c r="J923" i="1"/>
  <c r="H922" i="1"/>
  <c r="J922" i="1" s="1"/>
  <c r="H921" i="1"/>
  <c r="J921" i="1" s="1"/>
  <c r="H920" i="1"/>
  <c r="J920" i="1" s="1"/>
  <c r="H919" i="1"/>
  <c r="J919" i="1" s="1"/>
  <c r="H918" i="1"/>
  <c r="J918" i="1" s="1"/>
  <c r="H917" i="1"/>
  <c r="J917" i="1" s="1"/>
  <c r="H916" i="1"/>
  <c r="J916" i="1" s="1"/>
  <c r="H915" i="1"/>
  <c r="J915" i="1" s="1"/>
  <c r="H914" i="1"/>
  <c r="J914" i="1" s="1"/>
  <c r="H913" i="1"/>
  <c r="J913" i="1" s="1"/>
  <c r="H912" i="1"/>
  <c r="J912" i="1" s="1"/>
  <c r="H911" i="1"/>
  <c r="J908" i="1"/>
  <c r="J907" i="1"/>
  <c r="J906" i="1"/>
  <c r="J905" i="1"/>
  <c r="J904" i="1"/>
  <c r="J903" i="1"/>
  <c r="J902" i="1"/>
  <c r="H901" i="1"/>
  <c r="J901" i="1" s="1"/>
  <c r="H900" i="1"/>
  <c r="J900" i="1" s="1"/>
  <c r="H899" i="1"/>
  <c r="J899" i="1" s="1"/>
  <c r="H898" i="1"/>
  <c r="J898" i="1" s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87" i="1"/>
  <c r="J886" i="1"/>
  <c r="J885" i="1"/>
  <c r="J884" i="1"/>
  <c r="J883" i="1"/>
  <c r="J882" i="1"/>
  <c r="J881" i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6" i="1"/>
  <c r="J865" i="1"/>
  <c r="J864" i="1"/>
  <c r="J863" i="1"/>
  <c r="J862" i="1"/>
  <c r="J861" i="1"/>
  <c r="J860" i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H852" i="1"/>
  <c r="J852" i="1" s="1"/>
  <c r="H851" i="1"/>
  <c r="J851" i="1" s="1"/>
  <c r="H850" i="1"/>
  <c r="J850" i="1" s="1"/>
  <c r="H849" i="1"/>
  <c r="H848" i="1"/>
  <c r="J848" i="1" s="1"/>
  <c r="J845" i="1"/>
  <c r="J844" i="1"/>
  <c r="J843" i="1"/>
  <c r="J842" i="1"/>
  <c r="J841" i="1"/>
  <c r="J840" i="1"/>
  <c r="J839" i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4" i="1"/>
  <c r="J823" i="1"/>
  <c r="J822" i="1"/>
  <c r="J821" i="1"/>
  <c r="J820" i="1"/>
  <c r="J819" i="1"/>
  <c r="J818" i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C792" i="1"/>
  <c r="C793" i="1" s="1"/>
  <c r="J789" i="1"/>
  <c r="J788" i="1"/>
  <c r="J787" i="1"/>
  <c r="J786" i="1"/>
  <c r="J785" i="1"/>
  <c r="J784" i="1"/>
  <c r="J783" i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H771" i="1"/>
  <c r="J771" i="1" s="1"/>
  <c r="J768" i="1"/>
  <c r="J767" i="1"/>
  <c r="J766" i="1"/>
  <c r="J765" i="1"/>
  <c r="J764" i="1"/>
  <c r="J763" i="1"/>
  <c r="J762" i="1"/>
  <c r="H761" i="1"/>
  <c r="J761" i="1" s="1"/>
  <c r="H760" i="1"/>
  <c r="J760" i="1" s="1"/>
  <c r="H759" i="1"/>
  <c r="J759" i="1" s="1"/>
  <c r="H758" i="1"/>
  <c r="J758" i="1" s="1"/>
  <c r="J757" i="1"/>
  <c r="H757" i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J747" i="1"/>
  <c r="J746" i="1"/>
  <c r="J745" i="1"/>
  <c r="J744" i="1"/>
  <c r="J743" i="1"/>
  <c r="J742" i="1"/>
  <c r="J741" i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6" i="1"/>
  <c r="J725" i="1"/>
  <c r="J724" i="1"/>
  <c r="J723" i="1"/>
  <c r="J722" i="1"/>
  <c r="J721" i="1"/>
  <c r="J720" i="1"/>
  <c r="H719" i="1"/>
  <c r="J719" i="1" s="1"/>
  <c r="H718" i="1"/>
  <c r="J718" i="1" s="1"/>
  <c r="H717" i="1"/>
  <c r="J717" i="1" s="1"/>
  <c r="H716" i="1"/>
  <c r="J716" i="1" s="1"/>
  <c r="H715" i="1"/>
  <c r="J715" i="1" s="1"/>
  <c r="J714" i="1"/>
  <c r="H714" i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J705" i="1"/>
  <c r="J704" i="1"/>
  <c r="J703" i="1"/>
  <c r="J702" i="1"/>
  <c r="J701" i="1"/>
  <c r="J700" i="1"/>
  <c r="J699" i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H687" i="1"/>
  <c r="J687" i="1" s="1"/>
  <c r="J684" i="1"/>
  <c r="J683" i="1"/>
  <c r="J682" i="1"/>
  <c r="J681" i="1"/>
  <c r="J680" i="1"/>
  <c r="J679" i="1"/>
  <c r="J678" i="1"/>
  <c r="J677" i="1"/>
  <c r="H677" i="1"/>
  <c r="H676" i="1"/>
  <c r="J676" i="1" s="1"/>
  <c r="J675" i="1"/>
  <c r="H675" i="1"/>
  <c r="H674" i="1"/>
  <c r="J674" i="1" s="1"/>
  <c r="J673" i="1"/>
  <c r="H673" i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J663" i="1"/>
  <c r="J662" i="1"/>
  <c r="J661" i="1"/>
  <c r="J660" i="1"/>
  <c r="J659" i="1"/>
  <c r="J658" i="1"/>
  <c r="J657" i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C631" i="1"/>
  <c r="C632" i="1" s="1"/>
  <c r="J628" i="1"/>
  <c r="J627" i="1"/>
  <c r="J626" i="1"/>
  <c r="J625" i="1"/>
  <c r="J624" i="1"/>
  <c r="J623" i="1"/>
  <c r="J622" i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H610" i="1"/>
  <c r="J610" i="1" s="1"/>
  <c r="J607" i="1"/>
  <c r="J606" i="1"/>
  <c r="J605" i="1"/>
  <c r="J604" i="1"/>
  <c r="J603" i="1"/>
  <c r="J602" i="1"/>
  <c r="J601" i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J586" i="1"/>
  <c r="J585" i="1"/>
  <c r="J584" i="1"/>
  <c r="J583" i="1"/>
  <c r="J582" i="1"/>
  <c r="J581" i="1"/>
  <c r="J580" i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5" i="1"/>
  <c r="J564" i="1"/>
  <c r="J563" i="1"/>
  <c r="J562" i="1"/>
  <c r="J561" i="1"/>
  <c r="J560" i="1"/>
  <c r="J559" i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4" i="1"/>
  <c r="J543" i="1"/>
  <c r="J542" i="1"/>
  <c r="J541" i="1"/>
  <c r="J540" i="1"/>
  <c r="J539" i="1"/>
  <c r="J538" i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H526" i="1"/>
  <c r="J526" i="1" s="1"/>
  <c r="J523" i="1"/>
  <c r="J522" i="1"/>
  <c r="J521" i="1"/>
  <c r="J520" i="1"/>
  <c r="J519" i="1"/>
  <c r="J518" i="1"/>
  <c r="J517" i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J502" i="1"/>
  <c r="J501" i="1"/>
  <c r="J500" i="1"/>
  <c r="J499" i="1"/>
  <c r="J498" i="1"/>
  <c r="J497" i="1"/>
  <c r="J496" i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C470" i="1"/>
  <c r="C471" i="1" s="1"/>
  <c r="J467" i="1"/>
  <c r="J466" i="1"/>
  <c r="J465" i="1"/>
  <c r="J464" i="1"/>
  <c r="J463" i="1"/>
  <c r="J462" i="1"/>
  <c r="J461" i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H449" i="1"/>
  <c r="J449" i="1" s="1"/>
  <c r="J446" i="1"/>
  <c r="J445" i="1"/>
  <c r="J444" i="1"/>
  <c r="J443" i="1"/>
  <c r="J442" i="1"/>
  <c r="J441" i="1"/>
  <c r="J440" i="1"/>
  <c r="H439" i="1"/>
  <c r="J439" i="1" s="1"/>
  <c r="H438" i="1"/>
  <c r="J438" i="1" s="1"/>
  <c r="J437" i="1"/>
  <c r="H437" i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J425" i="1"/>
  <c r="J424" i="1"/>
  <c r="J423" i="1"/>
  <c r="J422" i="1"/>
  <c r="J421" i="1"/>
  <c r="J420" i="1"/>
  <c r="J419" i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4" i="1"/>
  <c r="J403" i="1"/>
  <c r="J402" i="1"/>
  <c r="J401" i="1"/>
  <c r="J400" i="1"/>
  <c r="J399" i="1"/>
  <c r="J398" i="1"/>
  <c r="H397" i="1"/>
  <c r="J397" i="1" s="1"/>
  <c r="J396" i="1"/>
  <c r="H396" i="1"/>
  <c r="H395" i="1"/>
  <c r="J395" i="1" s="1"/>
  <c r="H394" i="1"/>
  <c r="J394" i="1" s="1"/>
  <c r="H393" i="1"/>
  <c r="J393" i="1" s="1"/>
  <c r="J392" i="1"/>
  <c r="H392" i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J383" i="1"/>
  <c r="J382" i="1"/>
  <c r="J381" i="1"/>
  <c r="J380" i="1"/>
  <c r="J379" i="1"/>
  <c r="J378" i="1"/>
  <c r="J377" i="1"/>
  <c r="H376" i="1"/>
  <c r="J376" i="1" s="1"/>
  <c r="J375" i="1"/>
  <c r="H375" i="1"/>
  <c r="H374" i="1"/>
  <c r="J374" i="1" s="1"/>
  <c r="J373" i="1"/>
  <c r="H373" i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H365" i="1"/>
  <c r="J365" i="1" s="1"/>
  <c r="J362" i="1"/>
  <c r="J361" i="1"/>
  <c r="J360" i="1"/>
  <c r="J359" i="1"/>
  <c r="J358" i="1"/>
  <c r="J357" i="1"/>
  <c r="J356" i="1"/>
  <c r="H355" i="1"/>
  <c r="J355" i="1" s="1"/>
  <c r="H354" i="1"/>
  <c r="J354" i="1" s="1"/>
  <c r="J353" i="1"/>
  <c r="H353" i="1"/>
  <c r="H352" i="1"/>
  <c r="J352" i="1" s="1"/>
  <c r="J351" i="1"/>
  <c r="H351" i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J341" i="1"/>
  <c r="J340" i="1"/>
  <c r="J339" i="1"/>
  <c r="J338" i="1"/>
  <c r="J337" i="1"/>
  <c r="J336" i="1"/>
  <c r="J335" i="1"/>
  <c r="J334" i="1"/>
  <c r="H334" i="1"/>
  <c r="H333" i="1"/>
  <c r="J333" i="1" s="1"/>
  <c r="J332" i="1"/>
  <c r="H332" i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C310" i="1"/>
  <c r="C311" i="1" s="1"/>
  <c r="J307" i="1"/>
  <c r="J306" i="1"/>
  <c r="J305" i="1"/>
  <c r="J304" i="1"/>
  <c r="J303" i="1"/>
  <c r="J302" i="1"/>
  <c r="J301" i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H289" i="1"/>
  <c r="J289" i="1" s="1"/>
  <c r="J286" i="1"/>
  <c r="J285" i="1"/>
  <c r="J284" i="1"/>
  <c r="J283" i="1"/>
  <c r="J282" i="1"/>
  <c r="J281" i="1"/>
  <c r="J280" i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J265" i="1"/>
  <c r="J264" i="1"/>
  <c r="J263" i="1"/>
  <c r="J262" i="1"/>
  <c r="J261" i="1"/>
  <c r="J260" i="1"/>
  <c r="J259" i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4" i="1"/>
  <c r="J243" i="1"/>
  <c r="J242" i="1"/>
  <c r="J241" i="1"/>
  <c r="J240" i="1"/>
  <c r="J239" i="1"/>
  <c r="J238" i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J223" i="1"/>
  <c r="J222" i="1"/>
  <c r="J221" i="1"/>
  <c r="J220" i="1"/>
  <c r="J219" i="1"/>
  <c r="J218" i="1"/>
  <c r="J217" i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H205" i="1"/>
  <c r="J205" i="1" s="1"/>
  <c r="J202" i="1"/>
  <c r="J201" i="1"/>
  <c r="J200" i="1"/>
  <c r="J199" i="1"/>
  <c r="J198" i="1"/>
  <c r="J197" i="1"/>
  <c r="J196" i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J181" i="1"/>
  <c r="J180" i="1"/>
  <c r="J179" i="1"/>
  <c r="J178" i="1"/>
  <c r="J177" i="1"/>
  <c r="J176" i="1"/>
  <c r="J175" i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J164" i="1" s="1"/>
  <c r="H163" i="1"/>
  <c r="C150" i="1"/>
  <c r="C151" i="1" s="1"/>
  <c r="J147" i="1"/>
  <c r="J146" i="1"/>
  <c r="J145" i="1"/>
  <c r="J144" i="1"/>
  <c r="J143" i="1"/>
  <c r="J142" i="1"/>
  <c r="J141" i="1"/>
  <c r="H140" i="1"/>
  <c r="J140" i="1" s="1"/>
  <c r="H139" i="1"/>
  <c r="J139" i="1" s="1"/>
  <c r="H138" i="1"/>
  <c r="J138" i="1" s="1"/>
  <c r="H137" i="1"/>
  <c r="J137" i="1" s="1"/>
  <c r="H136" i="1"/>
  <c r="J136" i="1" s="1"/>
  <c r="H135" i="1"/>
  <c r="J135" i="1" s="1"/>
  <c r="H134" i="1"/>
  <c r="J134" i="1" s="1"/>
  <c r="H133" i="1"/>
  <c r="J133" i="1" s="1"/>
  <c r="H132" i="1"/>
  <c r="J132" i="1" s="1"/>
  <c r="H131" i="1"/>
  <c r="J131" i="1" s="1"/>
  <c r="H130" i="1"/>
  <c r="H129" i="1"/>
  <c r="J129" i="1" s="1"/>
  <c r="J126" i="1"/>
  <c r="J125" i="1"/>
  <c r="J124" i="1"/>
  <c r="J123" i="1"/>
  <c r="J122" i="1"/>
  <c r="J121" i="1"/>
  <c r="J120" i="1"/>
  <c r="H119" i="1"/>
  <c r="J119" i="1" s="1"/>
  <c r="H118" i="1"/>
  <c r="J118" i="1" s="1"/>
  <c r="H117" i="1"/>
  <c r="J117" i="1" s="1"/>
  <c r="H116" i="1"/>
  <c r="J116" i="1" s="1"/>
  <c r="J115" i="1"/>
  <c r="H115" i="1"/>
  <c r="H114" i="1"/>
  <c r="J114" i="1" s="1"/>
  <c r="J113" i="1"/>
  <c r="H113" i="1"/>
  <c r="H112" i="1"/>
  <c r="J112" i="1" s="1"/>
  <c r="H111" i="1"/>
  <c r="J111" i="1" s="1"/>
  <c r="H110" i="1"/>
  <c r="J110" i="1" s="1"/>
  <c r="H109" i="1"/>
  <c r="J109" i="1" s="1"/>
  <c r="H108" i="1"/>
  <c r="J108" i="1" s="1"/>
  <c r="J105" i="1"/>
  <c r="J104" i="1"/>
  <c r="J103" i="1"/>
  <c r="J102" i="1"/>
  <c r="J101" i="1"/>
  <c r="J100" i="1"/>
  <c r="J99" i="1"/>
  <c r="H98" i="1"/>
  <c r="J98" i="1" s="1"/>
  <c r="H97" i="1"/>
  <c r="J97" i="1" s="1"/>
  <c r="H96" i="1"/>
  <c r="J96" i="1" s="1"/>
  <c r="H95" i="1"/>
  <c r="J95" i="1" s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H87" i="1"/>
  <c r="J84" i="1"/>
  <c r="J83" i="1"/>
  <c r="J82" i="1"/>
  <c r="J81" i="1"/>
  <c r="J80" i="1"/>
  <c r="J79" i="1"/>
  <c r="J78" i="1"/>
  <c r="H77" i="1"/>
  <c r="J77" i="1" s="1"/>
  <c r="H76" i="1"/>
  <c r="J76" i="1" s="1"/>
  <c r="H75" i="1"/>
  <c r="J75" i="1" s="1"/>
  <c r="H74" i="1"/>
  <c r="J74" i="1" s="1"/>
  <c r="H73" i="1"/>
  <c r="J73" i="1" s="1"/>
  <c r="J72" i="1"/>
  <c r="H72" i="1"/>
  <c r="H71" i="1"/>
  <c r="J71" i="1" s="1"/>
  <c r="H70" i="1"/>
  <c r="J70" i="1" s="1"/>
  <c r="H69" i="1"/>
  <c r="J69" i="1" s="1"/>
  <c r="H68" i="1"/>
  <c r="J68" i="1" s="1"/>
  <c r="H67" i="1"/>
  <c r="J67" i="1" s="1"/>
  <c r="H66" i="1"/>
  <c r="J63" i="1"/>
  <c r="J62" i="1"/>
  <c r="J61" i="1"/>
  <c r="J60" i="1"/>
  <c r="J59" i="1"/>
  <c r="J58" i="1"/>
  <c r="J57" i="1"/>
  <c r="H56" i="1"/>
  <c r="J56" i="1" s="1"/>
  <c r="J55" i="1"/>
  <c r="H55" i="1"/>
  <c r="H54" i="1"/>
  <c r="J54" i="1" s="1"/>
  <c r="H53" i="1"/>
  <c r="J53" i="1" s="1"/>
  <c r="H52" i="1"/>
  <c r="J52" i="1" s="1"/>
  <c r="J51" i="1"/>
  <c r="H51" i="1"/>
  <c r="H50" i="1"/>
  <c r="J50" i="1" s="1"/>
  <c r="H49" i="1"/>
  <c r="J49" i="1" s="1"/>
  <c r="H48" i="1"/>
  <c r="J48" i="1" s="1"/>
  <c r="H47" i="1"/>
  <c r="J47" i="1" s="1"/>
  <c r="H46" i="1"/>
  <c r="H45" i="1"/>
  <c r="J45" i="1" s="1"/>
  <c r="J42" i="1"/>
  <c r="J41" i="1"/>
  <c r="J40" i="1"/>
  <c r="J39" i="1"/>
  <c r="J38" i="1"/>
  <c r="J37" i="1"/>
  <c r="J36" i="1"/>
  <c r="J35" i="1"/>
  <c r="H35" i="1"/>
  <c r="H34" i="1"/>
  <c r="J34" i="1" s="1"/>
  <c r="J33" i="1"/>
  <c r="H33" i="1"/>
  <c r="H32" i="1"/>
  <c r="J32" i="1" s="1"/>
  <c r="H31" i="1"/>
  <c r="J31" i="1" s="1"/>
  <c r="H30" i="1"/>
  <c r="J30" i="1" s="1"/>
  <c r="J29" i="1"/>
  <c r="H29" i="1"/>
  <c r="H28" i="1"/>
  <c r="J28" i="1" s="1"/>
  <c r="H27" i="1"/>
  <c r="J27" i="1" s="1"/>
  <c r="H26" i="1"/>
  <c r="J26" i="1" s="1"/>
  <c r="H25" i="1"/>
  <c r="J25" i="1" s="1"/>
  <c r="H24" i="1"/>
  <c r="J21" i="1"/>
  <c r="J20" i="1"/>
  <c r="J19" i="1"/>
  <c r="J18" i="1"/>
  <c r="J17" i="1"/>
  <c r="J16" i="1"/>
  <c r="J15" i="1"/>
  <c r="J14" i="1"/>
  <c r="H14" i="1"/>
  <c r="H13" i="1"/>
  <c r="J13" i="1" s="1"/>
  <c r="H12" i="1"/>
  <c r="J12" i="1" s="1"/>
  <c r="H11" i="1"/>
  <c r="J11" i="1" s="1"/>
  <c r="J10" i="1"/>
  <c r="H10" i="1"/>
  <c r="H9" i="1"/>
  <c r="J9" i="1" s="1"/>
  <c r="H8" i="1"/>
  <c r="J8" i="1" s="1"/>
  <c r="H7" i="1"/>
  <c r="J7" i="1" s="1"/>
  <c r="H6" i="1"/>
  <c r="J6" i="1" s="1"/>
  <c r="H5" i="1"/>
  <c r="J5" i="1" s="1"/>
  <c r="H4" i="1"/>
  <c r="J4" i="1" s="1"/>
  <c r="H3" i="1"/>
  <c r="J953" i="7" l="1"/>
  <c r="M953" i="7" s="1"/>
  <c r="G102" i="6"/>
  <c r="M102" i="6" s="1"/>
  <c r="G86" i="6"/>
  <c r="M86" i="6" s="1"/>
  <c r="H930" i="1"/>
  <c r="N930" i="1" s="1"/>
  <c r="H846" i="1"/>
  <c r="N846" i="1" s="1"/>
  <c r="H629" i="1"/>
  <c r="N629" i="1" s="1"/>
  <c r="H524" i="1"/>
  <c r="N524" i="1" s="1"/>
  <c r="H447" i="1"/>
  <c r="N447" i="1" s="1"/>
  <c r="H308" i="1"/>
  <c r="N308" i="1" s="1"/>
  <c r="H266" i="1"/>
  <c r="N266" i="1" s="1"/>
  <c r="H245" i="1"/>
  <c r="N245" i="1" s="1"/>
  <c r="H224" i="1"/>
  <c r="N224" i="1" s="1"/>
  <c r="H148" i="1"/>
  <c r="N148" i="1" s="1"/>
  <c r="H953" i="3"/>
  <c r="N953" i="3" s="1"/>
  <c r="H869" i="3"/>
  <c r="N869" i="3" s="1"/>
  <c r="H708" i="3"/>
  <c r="N708" i="3" s="1"/>
  <c r="H839" i="4"/>
  <c r="N839" i="4" s="1"/>
  <c r="H512" i="4"/>
  <c r="N512" i="4" s="1"/>
  <c r="H420" i="4"/>
  <c r="N420" i="4" s="1"/>
  <c r="J399" i="4"/>
  <c r="J420" i="4" s="1"/>
  <c r="M420" i="4" s="1"/>
  <c r="H185" i="4"/>
  <c r="N185" i="4" s="1"/>
  <c r="H931" i="4"/>
  <c r="N931" i="4" s="1"/>
  <c r="H1156" i="4"/>
  <c r="J1156" i="4" s="1"/>
  <c r="H1064" i="4"/>
  <c r="J1064" i="4" s="1"/>
  <c r="H1133" i="4"/>
  <c r="J1133" i="4" s="1"/>
  <c r="H1041" i="4"/>
  <c r="J1041" i="4" s="1"/>
  <c r="H1087" i="4"/>
  <c r="J1087" i="4" s="1"/>
  <c r="H1110" i="4"/>
  <c r="J1110" i="4" s="1"/>
  <c r="H1018" i="4"/>
  <c r="J1018" i="4" s="1"/>
  <c r="H547" i="7"/>
  <c r="N547" i="7" s="1"/>
  <c r="H631" i="7"/>
  <c r="N631" i="7" s="1"/>
  <c r="H932" i="7"/>
  <c r="N932" i="7" s="1"/>
  <c r="H687" i="7"/>
  <c r="N687" i="7" s="1"/>
  <c r="H848" i="7"/>
  <c r="N848" i="7" s="1"/>
  <c r="J914" i="7"/>
  <c r="J932" i="7" s="1"/>
  <c r="H890" i="7"/>
  <c r="N890" i="7" s="1"/>
  <c r="J871" i="7"/>
  <c r="J890" i="7" s="1"/>
  <c r="O890" i="7" s="1"/>
  <c r="J830" i="7"/>
  <c r="J848" i="7" s="1"/>
  <c r="H771" i="7"/>
  <c r="N771" i="7" s="1"/>
  <c r="J753" i="7"/>
  <c r="J771" i="7" s="1"/>
  <c r="H729" i="7"/>
  <c r="N729" i="7" s="1"/>
  <c r="J711" i="7"/>
  <c r="J729" i="7" s="1"/>
  <c r="J668" i="7"/>
  <c r="J687" i="7" s="1"/>
  <c r="H589" i="7"/>
  <c r="N589" i="7" s="1"/>
  <c r="J568" i="7"/>
  <c r="M568" i="7" s="1"/>
  <c r="H505" i="7"/>
  <c r="N505" i="7" s="1"/>
  <c r="H470" i="7"/>
  <c r="N470" i="7" s="1"/>
  <c r="J451" i="7"/>
  <c r="J470" i="7" s="1"/>
  <c r="H449" i="7"/>
  <c r="N449" i="7" s="1"/>
  <c r="J430" i="7"/>
  <c r="J449" i="7" s="1"/>
  <c r="H428" i="7"/>
  <c r="N428" i="7" s="1"/>
  <c r="J407" i="7"/>
  <c r="M407" i="7" s="1"/>
  <c r="H386" i="7"/>
  <c r="N386" i="7" s="1"/>
  <c r="J288" i="7"/>
  <c r="O288" i="7" s="1"/>
  <c r="H267" i="7"/>
  <c r="N267" i="7" s="1"/>
  <c r="H246" i="7"/>
  <c r="N246" i="7" s="1"/>
  <c r="H225" i="7"/>
  <c r="N225" i="7" s="1"/>
  <c r="J206" i="7"/>
  <c r="J225" i="7" s="1"/>
  <c r="M225" i="7" s="1"/>
  <c r="H204" i="7"/>
  <c r="N204" i="7" s="1"/>
  <c r="H183" i="7"/>
  <c r="N183" i="7" s="1"/>
  <c r="H148" i="7"/>
  <c r="N148" i="7" s="1"/>
  <c r="J129" i="7"/>
  <c r="J148" i="7" s="1"/>
  <c r="H127" i="7"/>
  <c r="N127" i="7" s="1"/>
  <c r="H106" i="7"/>
  <c r="N106" i="7" s="1"/>
  <c r="H85" i="7"/>
  <c r="N85" i="7" s="1"/>
  <c r="H64" i="7"/>
  <c r="N64" i="7" s="1"/>
  <c r="J45" i="7"/>
  <c r="J64" i="7" s="1"/>
  <c r="H43" i="7"/>
  <c r="N43" i="7" s="1"/>
  <c r="H22" i="7"/>
  <c r="N22" i="7" s="1"/>
  <c r="G125" i="5"/>
  <c r="M125" i="5" s="1"/>
  <c r="G141" i="5"/>
  <c r="M141" i="5" s="1"/>
  <c r="G141" i="6"/>
  <c r="M141" i="6" s="1"/>
  <c r="I135" i="6"/>
  <c r="I141" i="6" s="1"/>
  <c r="L141" i="6" s="1"/>
  <c r="G125" i="6"/>
  <c r="M125" i="6" s="1"/>
  <c r="I119" i="6"/>
  <c r="I125" i="6" s="1"/>
  <c r="L125" i="6" s="1"/>
  <c r="I98" i="6"/>
  <c r="I102" i="6" s="1"/>
  <c r="L102" i="6" s="1"/>
  <c r="I86" i="6"/>
  <c r="L86" i="6" s="1"/>
  <c r="I63" i="6"/>
  <c r="N63" i="6" s="1"/>
  <c r="G55" i="6"/>
  <c r="M55" i="6" s="1"/>
  <c r="I49" i="6"/>
  <c r="I55" i="6" s="1"/>
  <c r="L55" i="6" s="1"/>
  <c r="I47" i="6"/>
  <c r="L47" i="6" s="1"/>
  <c r="G17" i="6"/>
  <c r="M17" i="6" s="1"/>
  <c r="I180" i="5"/>
  <c r="L180" i="5" s="1"/>
  <c r="I164" i="5"/>
  <c r="L164" i="5" s="1"/>
  <c r="I141" i="5"/>
  <c r="L141" i="5" s="1"/>
  <c r="I133" i="5"/>
  <c r="N133" i="5" s="1"/>
  <c r="G133" i="5"/>
  <c r="M133" i="5" s="1"/>
  <c r="I119" i="5"/>
  <c r="I125" i="5" s="1"/>
  <c r="L125" i="5" s="1"/>
  <c r="G94" i="5"/>
  <c r="M94" i="5" s="1"/>
  <c r="I86" i="5"/>
  <c r="N86" i="5" s="1"/>
  <c r="G63" i="5"/>
  <c r="M63" i="5" s="1"/>
  <c r="I57" i="5"/>
  <c r="I63" i="5" s="1"/>
  <c r="N63" i="5" s="1"/>
  <c r="G55" i="5"/>
  <c r="M55" i="5" s="1"/>
  <c r="I49" i="5"/>
  <c r="I55" i="5" s="1"/>
  <c r="L55" i="5" s="1"/>
  <c r="G47" i="5"/>
  <c r="M47" i="5" s="1"/>
  <c r="I41" i="5"/>
  <c r="I47" i="5" s="1"/>
  <c r="L47" i="5" s="1"/>
  <c r="G25" i="5"/>
  <c r="M25" i="5" s="1"/>
  <c r="G9" i="5"/>
  <c r="M9" i="5" s="1"/>
  <c r="J1085" i="4"/>
  <c r="H977" i="4"/>
  <c r="N977" i="4" s="1"/>
  <c r="H954" i="4"/>
  <c r="N954" i="4" s="1"/>
  <c r="H908" i="4"/>
  <c r="N908" i="4" s="1"/>
  <c r="H885" i="4"/>
  <c r="N885" i="4" s="1"/>
  <c r="H862" i="4"/>
  <c r="N862" i="4" s="1"/>
  <c r="H816" i="4"/>
  <c r="N816" i="4" s="1"/>
  <c r="H779" i="4"/>
  <c r="N779" i="4" s="1"/>
  <c r="J758" i="4"/>
  <c r="J779" i="4" s="1"/>
  <c r="H756" i="4"/>
  <c r="N756" i="4" s="1"/>
  <c r="J735" i="4"/>
  <c r="J756" i="4" s="1"/>
  <c r="M756" i="4" s="1"/>
  <c r="H733" i="4"/>
  <c r="N733" i="4" s="1"/>
  <c r="J712" i="4"/>
  <c r="J733" i="4" s="1"/>
  <c r="H710" i="4"/>
  <c r="N710" i="4" s="1"/>
  <c r="J689" i="4"/>
  <c r="J710" i="4" s="1"/>
  <c r="O710" i="4" s="1"/>
  <c r="H687" i="4"/>
  <c r="N687" i="4" s="1"/>
  <c r="J666" i="4"/>
  <c r="J687" i="4" s="1"/>
  <c r="M687" i="4" s="1"/>
  <c r="H664" i="4"/>
  <c r="N664" i="4" s="1"/>
  <c r="J643" i="4"/>
  <c r="J664" i="4" s="1"/>
  <c r="M664" i="4" s="1"/>
  <c r="H641" i="4"/>
  <c r="N641" i="4" s="1"/>
  <c r="J620" i="4"/>
  <c r="J641" i="4" s="1"/>
  <c r="H618" i="4"/>
  <c r="N618" i="4" s="1"/>
  <c r="J597" i="4"/>
  <c r="J618" i="4" s="1"/>
  <c r="O618" i="4" s="1"/>
  <c r="J558" i="4"/>
  <c r="O558" i="4" s="1"/>
  <c r="J489" i="4"/>
  <c r="O489" i="4" s="1"/>
  <c r="H466" i="4"/>
  <c r="N466" i="4" s="1"/>
  <c r="J445" i="4"/>
  <c r="J466" i="4" s="1"/>
  <c r="O466" i="4" s="1"/>
  <c r="H443" i="4"/>
  <c r="N443" i="4" s="1"/>
  <c r="J422" i="4"/>
  <c r="J443" i="4" s="1"/>
  <c r="M443" i="4" s="1"/>
  <c r="H337" i="4"/>
  <c r="N337" i="4" s="1"/>
  <c r="J316" i="4"/>
  <c r="J337" i="4" s="1"/>
  <c r="H314" i="4"/>
  <c r="N314" i="4" s="1"/>
  <c r="J293" i="4"/>
  <c r="J314" i="4" s="1"/>
  <c r="H291" i="4"/>
  <c r="N291" i="4" s="1"/>
  <c r="J270" i="4"/>
  <c r="J291" i="4" s="1"/>
  <c r="H268" i="4"/>
  <c r="N268" i="4" s="1"/>
  <c r="J247" i="4"/>
  <c r="J268" i="4" s="1"/>
  <c r="H245" i="4"/>
  <c r="N245" i="4" s="1"/>
  <c r="J224" i="4"/>
  <c r="J245" i="4" s="1"/>
  <c r="M245" i="4" s="1"/>
  <c r="H222" i="4"/>
  <c r="N222" i="4" s="1"/>
  <c r="J201" i="4"/>
  <c r="J222" i="4" s="1"/>
  <c r="O222" i="4" s="1"/>
  <c r="J164" i="4"/>
  <c r="J185" i="4" s="1"/>
  <c r="H162" i="4"/>
  <c r="N162" i="4" s="1"/>
  <c r="J141" i="4"/>
  <c r="J162" i="4" s="1"/>
  <c r="H139" i="4"/>
  <c r="N139" i="4" s="1"/>
  <c r="J118" i="4"/>
  <c r="J139" i="4" s="1"/>
  <c r="H116" i="4"/>
  <c r="N116" i="4" s="1"/>
  <c r="J95" i="4"/>
  <c r="J116" i="4" s="1"/>
  <c r="H93" i="4"/>
  <c r="N93" i="4" s="1"/>
  <c r="J72" i="4"/>
  <c r="J93" i="4" s="1"/>
  <c r="H70" i="4"/>
  <c r="N70" i="4" s="1"/>
  <c r="J49" i="4"/>
  <c r="J70" i="4" s="1"/>
  <c r="H47" i="4"/>
  <c r="N47" i="4" s="1"/>
  <c r="J26" i="4"/>
  <c r="J47" i="4" s="1"/>
  <c r="H24" i="4"/>
  <c r="N24" i="4" s="1"/>
  <c r="J3" i="4"/>
  <c r="J24" i="4" s="1"/>
  <c r="J935" i="3"/>
  <c r="J953" i="3" s="1"/>
  <c r="H911" i="3"/>
  <c r="N911" i="3" s="1"/>
  <c r="J892" i="3"/>
  <c r="J911" i="3" s="1"/>
  <c r="H890" i="3"/>
  <c r="N890" i="3" s="1"/>
  <c r="J851" i="3"/>
  <c r="J869" i="3" s="1"/>
  <c r="J729" i="3"/>
  <c r="M729" i="3" s="1"/>
  <c r="H729" i="3"/>
  <c r="N729" i="3" s="1"/>
  <c r="J666" i="3"/>
  <c r="M666" i="3" s="1"/>
  <c r="H631" i="3"/>
  <c r="N631" i="3" s="1"/>
  <c r="J610" i="3"/>
  <c r="M610" i="3" s="1"/>
  <c r="J568" i="3"/>
  <c r="M568" i="3" s="1"/>
  <c r="H568" i="3"/>
  <c r="N568" i="3" s="1"/>
  <c r="H547" i="3"/>
  <c r="N547" i="3" s="1"/>
  <c r="J505" i="3"/>
  <c r="M505" i="3" s="1"/>
  <c r="H470" i="3"/>
  <c r="N470" i="3" s="1"/>
  <c r="J449" i="3"/>
  <c r="O449" i="3" s="1"/>
  <c r="H407" i="3"/>
  <c r="N407" i="3" s="1"/>
  <c r="J388" i="3"/>
  <c r="J407" i="3" s="1"/>
  <c r="M407" i="3" s="1"/>
  <c r="H386" i="3"/>
  <c r="N386" i="3" s="1"/>
  <c r="J365" i="3"/>
  <c r="O365" i="3" s="1"/>
  <c r="H309" i="3"/>
  <c r="N309" i="3" s="1"/>
  <c r="J288" i="3"/>
  <c r="O288" i="3" s="1"/>
  <c r="H246" i="3"/>
  <c r="N246" i="3" s="1"/>
  <c r="H225" i="3"/>
  <c r="N225" i="3" s="1"/>
  <c r="J204" i="3"/>
  <c r="O204" i="3" s="1"/>
  <c r="H148" i="3"/>
  <c r="N148" i="3" s="1"/>
  <c r="J127" i="3"/>
  <c r="O127" i="3" s="1"/>
  <c r="H85" i="3"/>
  <c r="N85" i="3" s="1"/>
  <c r="J43" i="3"/>
  <c r="M43" i="3" s="1"/>
  <c r="H22" i="3"/>
  <c r="N22" i="3" s="1"/>
  <c r="I172" i="2"/>
  <c r="L172" i="2" s="1"/>
  <c r="G172" i="2"/>
  <c r="M172" i="2" s="1"/>
  <c r="I164" i="2"/>
  <c r="N164" i="2" s="1"/>
  <c r="G133" i="2"/>
  <c r="M133" i="2" s="1"/>
  <c r="I127" i="2"/>
  <c r="I133" i="2" s="1"/>
  <c r="I125" i="2"/>
  <c r="N125" i="2" s="1"/>
  <c r="G94" i="2"/>
  <c r="M94" i="2" s="1"/>
  <c r="G63" i="2"/>
  <c r="M63" i="2" s="1"/>
  <c r="I57" i="2"/>
  <c r="I63" i="2" s="1"/>
  <c r="L63" i="2" s="1"/>
  <c r="G47" i="2"/>
  <c r="M47" i="2" s="1"/>
  <c r="I41" i="2"/>
  <c r="I47" i="2" s="1"/>
  <c r="L47" i="2" s="1"/>
  <c r="G25" i="2"/>
  <c r="M25" i="2" s="1"/>
  <c r="G9" i="2"/>
  <c r="M9" i="2" s="1"/>
  <c r="H951" i="1"/>
  <c r="N951" i="1" s="1"/>
  <c r="H909" i="1"/>
  <c r="N909" i="1" s="1"/>
  <c r="H888" i="1"/>
  <c r="N888" i="1" s="1"/>
  <c r="J869" i="1"/>
  <c r="J888" i="1" s="1"/>
  <c r="M888" i="1" s="1"/>
  <c r="H867" i="1"/>
  <c r="N867" i="1" s="1"/>
  <c r="H825" i="1"/>
  <c r="N825" i="1" s="1"/>
  <c r="H790" i="1"/>
  <c r="N790" i="1" s="1"/>
  <c r="J769" i="1"/>
  <c r="M769" i="1" s="1"/>
  <c r="H769" i="1"/>
  <c r="N769" i="1" s="1"/>
  <c r="H748" i="1"/>
  <c r="N748" i="1" s="1"/>
  <c r="H727" i="1"/>
  <c r="N727" i="1" s="1"/>
  <c r="H706" i="1"/>
  <c r="N706" i="1" s="1"/>
  <c r="H685" i="1"/>
  <c r="N685" i="1" s="1"/>
  <c r="H664" i="1"/>
  <c r="N664" i="1" s="1"/>
  <c r="J608" i="1"/>
  <c r="H608" i="1"/>
  <c r="N608" i="1" s="1"/>
  <c r="H587" i="1"/>
  <c r="N587" i="1" s="1"/>
  <c r="H566" i="1"/>
  <c r="N566" i="1" s="1"/>
  <c r="J547" i="1"/>
  <c r="J566" i="1" s="1"/>
  <c r="H545" i="1"/>
  <c r="N545" i="1" s="1"/>
  <c r="H503" i="1"/>
  <c r="N503" i="1" s="1"/>
  <c r="H468" i="1"/>
  <c r="N468" i="1" s="1"/>
  <c r="H426" i="1"/>
  <c r="N426" i="1" s="1"/>
  <c r="H405" i="1"/>
  <c r="N405" i="1" s="1"/>
  <c r="H384" i="1"/>
  <c r="N384" i="1" s="1"/>
  <c r="H363" i="1"/>
  <c r="N363" i="1" s="1"/>
  <c r="H342" i="1"/>
  <c r="N342" i="1" s="1"/>
  <c r="J287" i="1"/>
  <c r="M287" i="1" s="1"/>
  <c r="H287" i="1"/>
  <c r="N287" i="1" s="1"/>
  <c r="H203" i="1"/>
  <c r="N203" i="1" s="1"/>
  <c r="H182" i="1"/>
  <c r="N182" i="1" s="1"/>
  <c r="J127" i="1"/>
  <c r="O127" i="1" s="1"/>
  <c r="H127" i="1"/>
  <c r="N127" i="1" s="1"/>
  <c r="H106" i="1"/>
  <c r="N106" i="1" s="1"/>
  <c r="H85" i="1"/>
  <c r="N85" i="1" s="1"/>
  <c r="J66" i="1"/>
  <c r="J85" i="1" s="1"/>
  <c r="H64" i="1"/>
  <c r="N64" i="1" s="1"/>
  <c r="H43" i="1"/>
  <c r="N43" i="1" s="1"/>
  <c r="H22" i="1"/>
  <c r="N22" i="1" s="1"/>
  <c r="J203" i="1"/>
  <c r="J245" i="1"/>
  <c r="J363" i="1"/>
  <c r="J405" i="1"/>
  <c r="J685" i="1"/>
  <c r="I86" i="2"/>
  <c r="I102" i="2"/>
  <c r="I55" i="2"/>
  <c r="J524" i="1"/>
  <c r="J727" i="1"/>
  <c r="J447" i="1"/>
  <c r="I17" i="2"/>
  <c r="J46" i="1"/>
  <c r="J64" i="1" s="1"/>
  <c r="J87" i="1"/>
  <c r="J106" i="1" s="1"/>
  <c r="J130" i="1"/>
  <c r="J148" i="1" s="1"/>
  <c r="J163" i="1"/>
  <c r="J182" i="1" s="1"/>
  <c r="J206" i="1"/>
  <c r="J224" i="1" s="1"/>
  <c r="J247" i="1"/>
  <c r="J266" i="1" s="1"/>
  <c r="J290" i="1"/>
  <c r="J308" i="1" s="1"/>
  <c r="J323" i="1"/>
  <c r="J342" i="1" s="1"/>
  <c r="J366" i="1"/>
  <c r="J384" i="1" s="1"/>
  <c r="J407" i="1"/>
  <c r="J426" i="1" s="1"/>
  <c r="J450" i="1"/>
  <c r="J468" i="1" s="1"/>
  <c r="J484" i="1"/>
  <c r="J503" i="1" s="1"/>
  <c r="J527" i="1"/>
  <c r="J545" i="1" s="1"/>
  <c r="J568" i="1"/>
  <c r="J587" i="1" s="1"/>
  <c r="J611" i="1"/>
  <c r="J629" i="1" s="1"/>
  <c r="J645" i="1"/>
  <c r="J664" i="1" s="1"/>
  <c r="J688" i="1"/>
  <c r="J706" i="1" s="1"/>
  <c r="J729" i="1"/>
  <c r="J748" i="1" s="1"/>
  <c r="J772" i="1"/>
  <c r="J790" i="1" s="1"/>
  <c r="J806" i="1"/>
  <c r="J825" i="1" s="1"/>
  <c r="J849" i="1"/>
  <c r="J867" i="1" s="1"/>
  <c r="J890" i="1"/>
  <c r="J909" i="1" s="1"/>
  <c r="J933" i="1"/>
  <c r="J951" i="1" s="1"/>
  <c r="I3" i="2"/>
  <c r="I9" i="2" s="1"/>
  <c r="I25" i="2"/>
  <c r="N25" i="2" s="1"/>
  <c r="G55" i="2"/>
  <c r="M55" i="2" s="1"/>
  <c r="I88" i="2"/>
  <c r="I94" i="2" s="1"/>
  <c r="G125" i="2"/>
  <c r="M125" i="2" s="1"/>
  <c r="I180" i="2"/>
  <c r="J3" i="3"/>
  <c r="J22" i="3" s="1"/>
  <c r="H43" i="3"/>
  <c r="N43" i="3" s="1"/>
  <c r="J85" i="3"/>
  <c r="J106" i="3"/>
  <c r="J183" i="3"/>
  <c r="J267" i="3"/>
  <c r="J344" i="3"/>
  <c r="J428" i="3"/>
  <c r="J589" i="3"/>
  <c r="J3" i="1"/>
  <c r="J22" i="1" s="1"/>
  <c r="J24" i="1"/>
  <c r="J43" i="1" s="1"/>
  <c r="J827" i="1"/>
  <c r="J846" i="1" s="1"/>
  <c r="J911" i="1"/>
  <c r="J930" i="1" s="1"/>
  <c r="G17" i="2"/>
  <c r="M17" i="2" s="1"/>
  <c r="G86" i="2"/>
  <c r="M86" i="2" s="1"/>
  <c r="G102" i="2"/>
  <c r="M102" i="2" s="1"/>
  <c r="G164" i="2"/>
  <c r="M164" i="2" s="1"/>
  <c r="G180" i="2"/>
  <c r="M180" i="2" s="1"/>
  <c r="H64" i="3"/>
  <c r="N64" i="3" s="1"/>
  <c r="J46" i="3"/>
  <c r="J64" i="3" s="1"/>
  <c r="J526" i="3"/>
  <c r="J687" i="3"/>
  <c r="J750" i="3"/>
  <c r="G141" i="2"/>
  <c r="M141" i="2" s="1"/>
  <c r="I141" i="2"/>
  <c r="J771" i="3"/>
  <c r="H106" i="3"/>
  <c r="N106" i="3" s="1"/>
  <c r="H183" i="3"/>
  <c r="N183" i="3" s="1"/>
  <c r="H267" i="3"/>
  <c r="N267" i="3" s="1"/>
  <c r="H344" i="3"/>
  <c r="N344" i="3" s="1"/>
  <c r="H428" i="3"/>
  <c r="N428" i="3" s="1"/>
  <c r="H505" i="3"/>
  <c r="N505" i="3" s="1"/>
  <c r="H589" i="3"/>
  <c r="N589" i="3" s="1"/>
  <c r="H666" i="3"/>
  <c r="N666" i="3" s="1"/>
  <c r="H750" i="3"/>
  <c r="N750" i="3" s="1"/>
  <c r="H771" i="3"/>
  <c r="N771" i="3" s="1"/>
  <c r="H827" i="3"/>
  <c r="N827" i="3" s="1"/>
  <c r="H127" i="3"/>
  <c r="N127" i="3" s="1"/>
  <c r="H204" i="3"/>
  <c r="N204" i="3" s="1"/>
  <c r="H288" i="3"/>
  <c r="N288" i="3" s="1"/>
  <c r="H365" i="3"/>
  <c r="N365" i="3" s="1"/>
  <c r="H449" i="3"/>
  <c r="N449" i="3" s="1"/>
  <c r="H526" i="3"/>
  <c r="N526" i="3" s="1"/>
  <c r="H610" i="3"/>
  <c r="N610" i="3" s="1"/>
  <c r="H687" i="3"/>
  <c r="N687" i="3" s="1"/>
  <c r="J792" i="3"/>
  <c r="J827" i="3"/>
  <c r="J130" i="3"/>
  <c r="J148" i="3" s="1"/>
  <c r="J207" i="3"/>
  <c r="J225" i="3" s="1"/>
  <c r="J291" i="3"/>
  <c r="J309" i="3" s="1"/>
  <c r="J368" i="3"/>
  <c r="J386" i="3" s="1"/>
  <c r="J452" i="3"/>
  <c r="J470" i="3" s="1"/>
  <c r="J529" i="3"/>
  <c r="J547" i="3" s="1"/>
  <c r="J613" i="3"/>
  <c r="J631" i="3" s="1"/>
  <c r="J690" i="3"/>
  <c r="J708" i="3" s="1"/>
  <c r="H792" i="3"/>
  <c r="N792" i="3" s="1"/>
  <c r="J829" i="3"/>
  <c r="J848" i="3" s="1"/>
  <c r="H848" i="3"/>
  <c r="N848" i="3" s="1"/>
  <c r="J932" i="3"/>
  <c r="J228" i="3"/>
  <c r="J246" i="3" s="1"/>
  <c r="H383" i="4"/>
  <c r="N383" i="4" s="1"/>
  <c r="J362" i="4"/>
  <c r="J383" i="4" s="1"/>
  <c r="J535" i="4"/>
  <c r="H932" i="3"/>
  <c r="N932" i="3" s="1"/>
  <c r="H360" i="4"/>
  <c r="N360" i="4" s="1"/>
  <c r="J360" i="4"/>
  <c r="J872" i="3"/>
  <c r="J890" i="3" s="1"/>
  <c r="J581" i="4"/>
  <c r="O756" i="4"/>
  <c r="H535" i="4"/>
  <c r="N535" i="4" s="1"/>
  <c r="H558" i="4"/>
  <c r="N558" i="4" s="1"/>
  <c r="H581" i="4"/>
  <c r="N581" i="4" s="1"/>
  <c r="I17" i="5"/>
  <c r="J491" i="4"/>
  <c r="J512" i="4" s="1"/>
  <c r="J795" i="4"/>
  <c r="J816" i="4" s="1"/>
  <c r="J818" i="4"/>
  <c r="J839" i="4" s="1"/>
  <c r="J841" i="4"/>
  <c r="J862" i="4" s="1"/>
  <c r="J864" i="4"/>
  <c r="J885" i="4" s="1"/>
  <c r="J887" i="4"/>
  <c r="J908" i="4" s="1"/>
  <c r="J910" i="4"/>
  <c r="J931" i="4" s="1"/>
  <c r="J933" i="4"/>
  <c r="J954" i="4" s="1"/>
  <c r="J956" i="4"/>
  <c r="J977" i="4" s="1"/>
  <c r="J993" i="4"/>
  <c r="J1016" i="4"/>
  <c r="J1039" i="4"/>
  <c r="H489" i="4"/>
  <c r="N489" i="4" s="1"/>
  <c r="I102" i="5"/>
  <c r="I3" i="5"/>
  <c r="I9" i="5" s="1"/>
  <c r="I19" i="5"/>
  <c r="I25" i="5" s="1"/>
  <c r="I88" i="5"/>
  <c r="I94" i="5" s="1"/>
  <c r="G172" i="5"/>
  <c r="M172" i="5" s="1"/>
  <c r="I164" i="6"/>
  <c r="I180" i="6"/>
  <c r="J22" i="7"/>
  <c r="J267" i="7"/>
  <c r="G17" i="5"/>
  <c r="M17" i="5" s="1"/>
  <c r="G86" i="5"/>
  <c r="M86" i="5" s="1"/>
  <c r="G102" i="5"/>
  <c r="M102" i="5" s="1"/>
  <c r="N47" i="6"/>
  <c r="I94" i="6"/>
  <c r="J106" i="7"/>
  <c r="I9" i="6"/>
  <c r="I11" i="6"/>
  <c r="I17" i="6" s="1"/>
  <c r="I25" i="6"/>
  <c r="G47" i="6"/>
  <c r="M47" i="6" s="1"/>
  <c r="G63" i="6"/>
  <c r="M63" i="6" s="1"/>
  <c r="I133" i="6"/>
  <c r="I172" i="6"/>
  <c r="G164" i="5"/>
  <c r="M164" i="5" s="1"/>
  <c r="I172" i="5"/>
  <c r="G180" i="5"/>
  <c r="M180" i="5" s="1"/>
  <c r="L63" i="6"/>
  <c r="J183" i="7"/>
  <c r="G172" i="6"/>
  <c r="M172" i="6" s="1"/>
  <c r="H568" i="7"/>
  <c r="N568" i="7" s="1"/>
  <c r="O953" i="7"/>
  <c r="G133" i="6"/>
  <c r="M133" i="6" s="1"/>
  <c r="J25" i="7"/>
  <c r="J43" i="7" s="1"/>
  <c r="J66" i="7"/>
  <c r="J85" i="7" s="1"/>
  <c r="J109" i="7"/>
  <c r="J127" i="7" s="1"/>
  <c r="J186" i="7"/>
  <c r="J204" i="7" s="1"/>
  <c r="J227" i="7"/>
  <c r="J246" i="7" s="1"/>
  <c r="J344" i="7"/>
  <c r="H365" i="7"/>
  <c r="N365" i="7" s="1"/>
  <c r="J367" i="7"/>
  <c r="J386" i="7" s="1"/>
  <c r="J410" i="7"/>
  <c r="J428" i="7" s="1"/>
  <c r="H666" i="7"/>
  <c r="N666" i="7" s="1"/>
  <c r="J647" i="7"/>
  <c r="J666" i="7" s="1"/>
  <c r="H827" i="7"/>
  <c r="N827" i="7" s="1"/>
  <c r="J808" i="7"/>
  <c r="J827" i="7" s="1"/>
  <c r="G9" i="6"/>
  <c r="M9" i="6" s="1"/>
  <c r="G25" i="6"/>
  <c r="M25" i="6" s="1"/>
  <c r="G94" i="6"/>
  <c r="M94" i="6" s="1"/>
  <c r="G164" i="6"/>
  <c r="M164" i="6" s="1"/>
  <c r="G180" i="6"/>
  <c r="M180" i="6" s="1"/>
  <c r="H309" i="7"/>
  <c r="N309" i="7" s="1"/>
  <c r="H344" i="7"/>
  <c r="N344" i="7" s="1"/>
  <c r="J365" i="7"/>
  <c r="H407" i="7"/>
  <c r="N407" i="7" s="1"/>
  <c r="H526" i="7"/>
  <c r="N526" i="7" s="1"/>
  <c r="J528" i="7"/>
  <c r="J547" i="7" s="1"/>
  <c r="H610" i="7"/>
  <c r="N610" i="7" s="1"/>
  <c r="J612" i="7"/>
  <c r="J631" i="7" s="1"/>
  <c r="J792" i="7"/>
  <c r="H288" i="7"/>
  <c r="N288" i="7" s="1"/>
  <c r="J290" i="7"/>
  <c r="J309" i="7" s="1"/>
  <c r="J487" i="7"/>
  <c r="J505" i="7" s="1"/>
  <c r="J526" i="7"/>
  <c r="J571" i="7"/>
  <c r="J589" i="7" s="1"/>
  <c r="J610" i="7"/>
  <c r="J708" i="7"/>
  <c r="H750" i="7"/>
  <c r="N750" i="7" s="1"/>
  <c r="J731" i="7"/>
  <c r="J750" i="7" s="1"/>
  <c r="J869" i="7"/>
  <c r="H911" i="7"/>
  <c r="N911" i="7" s="1"/>
  <c r="J892" i="7"/>
  <c r="J911" i="7" s="1"/>
  <c r="H708" i="7"/>
  <c r="N708" i="7" s="1"/>
  <c r="H792" i="7"/>
  <c r="N792" i="7" s="1"/>
  <c r="H869" i="7"/>
  <c r="N869" i="7" s="1"/>
  <c r="H953" i="7"/>
  <c r="N953" i="7" s="1"/>
  <c r="N180" i="5" l="1"/>
  <c r="O225" i="7"/>
  <c r="K869" i="7"/>
  <c r="M288" i="7"/>
  <c r="M222" i="4"/>
  <c r="O505" i="3"/>
  <c r="O610" i="3"/>
  <c r="M288" i="3"/>
  <c r="O407" i="3"/>
  <c r="K22" i="1"/>
  <c r="J141" i="6"/>
  <c r="N125" i="6"/>
  <c r="M104" i="6"/>
  <c r="B107" i="6" s="1"/>
  <c r="B108" i="6" s="1"/>
  <c r="N86" i="6"/>
  <c r="J102" i="6"/>
  <c r="L86" i="5"/>
  <c r="O443" i="4"/>
  <c r="L125" i="2"/>
  <c r="M127" i="1"/>
  <c r="J133" i="2"/>
  <c r="N55" i="6"/>
  <c r="N65" i="6" s="1"/>
  <c r="N141" i="6"/>
  <c r="J86" i="6"/>
  <c r="N102" i="6"/>
  <c r="J55" i="6"/>
  <c r="M143" i="6"/>
  <c r="B146" i="6" s="1"/>
  <c r="B147" i="6" s="1"/>
  <c r="J125" i="6"/>
  <c r="J133" i="5"/>
  <c r="N55" i="5"/>
  <c r="L133" i="5"/>
  <c r="L143" i="5" s="1"/>
  <c r="B152" i="5" s="1"/>
  <c r="J55" i="5"/>
  <c r="N141" i="5"/>
  <c r="M27" i="5"/>
  <c r="B30" i="5" s="1"/>
  <c r="B31" i="5" s="1"/>
  <c r="J141" i="5"/>
  <c r="M143" i="5"/>
  <c r="B146" i="5" s="1"/>
  <c r="B147" i="5" s="1"/>
  <c r="J63" i="5"/>
  <c r="N47" i="5"/>
  <c r="N65" i="5" s="1"/>
  <c r="M558" i="4"/>
  <c r="K710" i="4"/>
  <c r="J9" i="2"/>
  <c r="J172" i="2"/>
  <c r="M65" i="2"/>
  <c r="B68" i="2" s="1"/>
  <c r="B69" i="2" s="1"/>
  <c r="O888" i="1"/>
  <c r="K888" i="1"/>
  <c r="K608" i="1"/>
  <c r="K127" i="1"/>
  <c r="N952" i="1"/>
  <c r="C955" i="1" s="1"/>
  <c r="C956" i="1" s="1"/>
  <c r="O769" i="1"/>
  <c r="M608" i="1"/>
  <c r="O608" i="1"/>
  <c r="K287" i="1"/>
  <c r="O287" i="1"/>
  <c r="N309" i="1"/>
  <c r="C312" i="1" s="1"/>
  <c r="C313" i="1" s="1"/>
  <c r="N149" i="1"/>
  <c r="C152" i="1" s="1"/>
  <c r="C153" i="1" s="1"/>
  <c r="L164" i="2"/>
  <c r="M27" i="2"/>
  <c r="B30" i="2" s="1"/>
  <c r="B31" i="2" s="1"/>
  <c r="N63" i="2"/>
  <c r="N47" i="2"/>
  <c r="N172" i="2"/>
  <c r="L133" i="2"/>
  <c r="N133" i="2"/>
  <c r="J47" i="2"/>
  <c r="K568" i="3"/>
  <c r="M204" i="3"/>
  <c r="O43" i="3"/>
  <c r="K407" i="3"/>
  <c r="O729" i="3"/>
  <c r="O666" i="3"/>
  <c r="O568" i="3"/>
  <c r="M449" i="3"/>
  <c r="M365" i="3"/>
  <c r="M127" i="3"/>
  <c r="K641" i="4"/>
  <c r="K733" i="4"/>
  <c r="K779" i="4"/>
  <c r="K756" i="4"/>
  <c r="O664" i="4"/>
  <c r="K466" i="4"/>
  <c r="M710" i="4"/>
  <c r="M618" i="4"/>
  <c r="M466" i="4"/>
  <c r="K618" i="4"/>
  <c r="M489" i="4"/>
  <c r="O420" i="4"/>
  <c r="K222" i="4"/>
  <c r="M779" i="4"/>
  <c r="O779" i="4"/>
  <c r="M733" i="4"/>
  <c r="O733" i="4"/>
  <c r="O687" i="4"/>
  <c r="K687" i="4"/>
  <c r="K664" i="4"/>
  <c r="N780" i="4"/>
  <c r="C783" i="4" s="1"/>
  <c r="C784" i="4" s="1"/>
  <c r="K443" i="4"/>
  <c r="K420" i="4"/>
  <c r="N384" i="4"/>
  <c r="C387" i="4" s="1"/>
  <c r="C388" i="4" s="1"/>
  <c r="O245" i="4"/>
  <c r="K245" i="4"/>
  <c r="H1088" i="4"/>
  <c r="H1157" i="4"/>
  <c r="H1065" i="4"/>
  <c r="H1111" i="4"/>
  <c r="J1111" i="4" s="1"/>
  <c r="H1019" i="4"/>
  <c r="J1019" i="4" s="1"/>
  <c r="H1134" i="4"/>
  <c r="J1134" i="4" s="1"/>
  <c r="H1042" i="4"/>
  <c r="H996" i="4"/>
  <c r="O407" i="7"/>
  <c r="K890" i="7"/>
  <c r="K470" i="7"/>
  <c r="O568" i="7"/>
  <c r="M470" i="7"/>
  <c r="M890" i="7"/>
  <c r="K225" i="7"/>
  <c r="O470" i="7"/>
  <c r="N310" i="7"/>
  <c r="C313" i="7" s="1"/>
  <c r="C314" i="7" s="1"/>
  <c r="M932" i="7"/>
  <c r="K932" i="7"/>
  <c r="O932" i="7"/>
  <c r="O771" i="7"/>
  <c r="M771" i="7"/>
  <c r="K771" i="7"/>
  <c r="K729" i="7"/>
  <c r="O729" i="7"/>
  <c r="M729" i="7"/>
  <c r="N632" i="7"/>
  <c r="C635" i="7" s="1"/>
  <c r="C636" i="7" s="1"/>
  <c r="K568" i="7"/>
  <c r="N149" i="7"/>
  <c r="C152" i="7" s="1"/>
  <c r="C153" i="7" s="1"/>
  <c r="M104" i="5"/>
  <c r="B107" i="5" s="1"/>
  <c r="B108" i="5" s="1"/>
  <c r="L63" i="5"/>
  <c r="L65" i="5" s="1"/>
  <c r="B74" i="5" s="1"/>
  <c r="N125" i="5"/>
  <c r="J47" i="5"/>
  <c r="N164" i="5"/>
  <c r="J125" i="5"/>
  <c r="M65" i="6"/>
  <c r="B68" i="6" s="1"/>
  <c r="B69" i="6" s="1"/>
  <c r="J63" i="6"/>
  <c r="M27" i="6"/>
  <c r="B30" i="6" s="1"/>
  <c r="B31" i="6" s="1"/>
  <c r="M65" i="5"/>
  <c r="B68" i="5" s="1"/>
  <c r="B69" i="5" s="1"/>
  <c r="N978" i="4"/>
  <c r="C981" i="4" s="1"/>
  <c r="C982" i="4" s="1"/>
  <c r="M641" i="4"/>
  <c r="O641" i="4"/>
  <c r="N582" i="4"/>
  <c r="C585" i="4" s="1"/>
  <c r="C586" i="4" s="1"/>
  <c r="N186" i="4"/>
  <c r="C189" i="4" s="1"/>
  <c r="C190" i="4" s="1"/>
  <c r="K729" i="3"/>
  <c r="N149" i="3"/>
  <c r="C152" i="3" s="1"/>
  <c r="C153" i="3" s="1"/>
  <c r="J63" i="2"/>
  <c r="K769" i="1"/>
  <c r="N791" i="1"/>
  <c r="C794" i="1" s="1"/>
  <c r="C795" i="1" s="1"/>
  <c r="N630" i="1"/>
  <c r="C633" i="1" s="1"/>
  <c r="C634" i="1" s="1"/>
  <c r="N469" i="1"/>
  <c r="C472" i="1" s="1"/>
  <c r="C473" i="1" s="1"/>
  <c r="O631" i="3"/>
  <c r="M631" i="3"/>
  <c r="K631" i="3"/>
  <c r="O309" i="3"/>
  <c r="M309" i="3"/>
  <c r="K309" i="3"/>
  <c r="K127" i="7"/>
  <c r="O127" i="7"/>
  <c r="M127" i="7"/>
  <c r="K589" i="7"/>
  <c r="O589" i="7"/>
  <c r="M589" i="7"/>
  <c r="K43" i="7"/>
  <c r="O43" i="7"/>
  <c r="M43" i="7"/>
  <c r="M890" i="3"/>
  <c r="K890" i="3"/>
  <c r="O890" i="3"/>
  <c r="O547" i="3"/>
  <c r="M547" i="3"/>
  <c r="K547" i="3"/>
  <c r="O225" i="3"/>
  <c r="M225" i="3"/>
  <c r="K225" i="3"/>
  <c r="M867" i="1"/>
  <c r="K867" i="1"/>
  <c r="O867" i="1"/>
  <c r="M706" i="1"/>
  <c r="K706" i="1"/>
  <c r="O706" i="1"/>
  <c r="M545" i="1"/>
  <c r="K545" i="1"/>
  <c r="O545" i="1"/>
  <c r="M384" i="1"/>
  <c r="K384" i="1"/>
  <c r="O384" i="1"/>
  <c r="M224" i="1"/>
  <c r="K224" i="1"/>
  <c r="O224" i="1"/>
  <c r="M64" i="1"/>
  <c r="K64" i="1"/>
  <c r="O64" i="1"/>
  <c r="K505" i="7"/>
  <c r="O505" i="7"/>
  <c r="M505" i="7"/>
  <c r="K204" i="7"/>
  <c r="O204" i="7"/>
  <c r="M204" i="7"/>
  <c r="O470" i="3"/>
  <c r="M470" i="3"/>
  <c r="K470" i="3"/>
  <c r="O148" i="3"/>
  <c r="M148" i="3"/>
  <c r="K148" i="3"/>
  <c r="M246" i="3"/>
  <c r="K246" i="3"/>
  <c r="O246" i="3"/>
  <c r="O708" i="3"/>
  <c r="M708" i="3"/>
  <c r="K708" i="3"/>
  <c r="O386" i="3"/>
  <c r="M386" i="3"/>
  <c r="K386" i="3"/>
  <c r="O64" i="3"/>
  <c r="M64" i="3"/>
  <c r="K64" i="3"/>
  <c r="M951" i="1"/>
  <c r="K951" i="1"/>
  <c r="O951" i="1"/>
  <c r="M790" i="1"/>
  <c r="K790" i="1"/>
  <c r="O790" i="1"/>
  <c r="M629" i="1"/>
  <c r="K629" i="1"/>
  <c r="O629" i="1"/>
  <c r="M468" i="1"/>
  <c r="K468" i="1"/>
  <c r="O468" i="1"/>
  <c r="M308" i="1"/>
  <c r="K308" i="1"/>
  <c r="O308" i="1"/>
  <c r="M148" i="1"/>
  <c r="K148" i="1"/>
  <c r="O148" i="1"/>
  <c r="M911" i="7"/>
  <c r="K911" i="7"/>
  <c r="O911" i="7"/>
  <c r="M750" i="7"/>
  <c r="K750" i="7"/>
  <c r="O750" i="7"/>
  <c r="K708" i="7"/>
  <c r="O708" i="7"/>
  <c r="M708" i="7"/>
  <c r="M309" i="7"/>
  <c r="O309" i="7"/>
  <c r="K309" i="7"/>
  <c r="M666" i="7"/>
  <c r="K666" i="7"/>
  <c r="O666" i="7"/>
  <c r="O449" i="7"/>
  <c r="M449" i="7"/>
  <c r="K449" i="7"/>
  <c r="K344" i="7"/>
  <c r="O344" i="7"/>
  <c r="M344" i="7"/>
  <c r="K288" i="7"/>
  <c r="L65" i="6"/>
  <c r="B74" i="6" s="1"/>
  <c r="J133" i="6"/>
  <c r="N133" i="6"/>
  <c r="L133" i="6"/>
  <c r="L143" i="6" s="1"/>
  <c r="B152" i="6" s="1"/>
  <c r="N25" i="6"/>
  <c r="J25" i="6"/>
  <c r="L25" i="6"/>
  <c r="O148" i="7"/>
  <c r="M148" i="7"/>
  <c r="K148" i="7"/>
  <c r="K267" i="7"/>
  <c r="O267" i="7"/>
  <c r="M267" i="7"/>
  <c r="N180" i="6"/>
  <c r="L180" i="6"/>
  <c r="J180" i="6"/>
  <c r="L25" i="5"/>
  <c r="J25" i="5"/>
  <c r="N25" i="5"/>
  <c r="O908" i="4"/>
  <c r="M908" i="4"/>
  <c r="K908" i="4"/>
  <c r="O816" i="4"/>
  <c r="M816" i="4"/>
  <c r="K816" i="4"/>
  <c r="O360" i="4"/>
  <c r="M360" i="4"/>
  <c r="K360" i="4"/>
  <c r="O953" i="3"/>
  <c r="M953" i="3"/>
  <c r="K953" i="3"/>
  <c r="M314" i="4"/>
  <c r="K314" i="4"/>
  <c r="O314" i="4"/>
  <c r="M116" i="4"/>
  <c r="K116" i="4"/>
  <c r="O116" i="4"/>
  <c r="M24" i="4"/>
  <c r="K24" i="4"/>
  <c r="O24" i="4"/>
  <c r="K848" i="3"/>
  <c r="O848" i="3"/>
  <c r="M848" i="3"/>
  <c r="M827" i="3"/>
  <c r="O827" i="3"/>
  <c r="K827" i="3"/>
  <c r="N954" i="3"/>
  <c r="C957" i="3" s="1"/>
  <c r="C958" i="3" s="1"/>
  <c r="K610" i="3"/>
  <c r="K365" i="3"/>
  <c r="K288" i="3"/>
  <c r="M750" i="3"/>
  <c r="K750" i="3"/>
  <c r="O750" i="3"/>
  <c r="M104" i="2"/>
  <c r="B107" i="2" s="1"/>
  <c r="B108" i="2" s="1"/>
  <c r="M43" i="1"/>
  <c r="K43" i="1"/>
  <c r="O43" i="1"/>
  <c r="M267" i="3"/>
  <c r="K267" i="3"/>
  <c r="O267" i="3"/>
  <c r="L25" i="2"/>
  <c r="J25" i="2"/>
  <c r="J17" i="2"/>
  <c r="N17" i="2"/>
  <c r="L17" i="2"/>
  <c r="J125" i="2"/>
  <c r="K405" i="1"/>
  <c r="O405" i="1"/>
  <c r="M405" i="1"/>
  <c r="O526" i="7"/>
  <c r="K526" i="7"/>
  <c r="M526" i="7"/>
  <c r="K792" i="7"/>
  <c r="O792" i="7"/>
  <c r="M792" i="7"/>
  <c r="N793" i="7"/>
  <c r="C796" i="7" s="1"/>
  <c r="C797" i="7" s="1"/>
  <c r="M85" i="7"/>
  <c r="K85" i="7"/>
  <c r="O85" i="7"/>
  <c r="K953" i="7"/>
  <c r="K407" i="7"/>
  <c r="O64" i="7"/>
  <c r="M64" i="7"/>
  <c r="K64" i="7"/>
  <c r="L17" i="6"/>
  <c r="J17" i="6"/>
  <c r="N17" i="6"/>
  <c r="M106" i="7"/>
  <c r="K106" i="7"/>
  <c r="O106" i="7"/>
  <c r="N164" i="6"/>
  <c r="L164" i="6"/>
  <c r="J164" i="6"/>
  <c r="L9" i="5"/>
  <c r="J9" i="5"/>
  <c r="N9" i="5"/>
  <c r="J86" i="5"/>
  <c r="J164" i="5"/>
  <c r="K977" i="4"/>
  <c r="O977" i="4"/>
  <c r="M977" i="4"/>
  <c r="O885" i="4"/>
  <c r="M885" i="4"/>
  <c r="K885" i="4"/>
  <c r="K512" i="4"/>
  <c r="O512" i="4"/>
  <c r="M512" i="4"/>
  <c r="K489" i="4"/>
  <c r="O869" i="3"/>
  <c r="M869" i="3"/>
  <c r="K869" i="3"/>
  <c r="M291" i="4"/>
  <c r="K291" i="4"/>
  <c r="O291" i="4"/>
  <c r="O185" i="4"/>
  <c r="M185" i="4"/>
  <c r="K185" i="4"/>
  <c r="M93" i="4"/>
  <c r="K93" i="4"/>
  <c r="O93" i="4"/>
  <c r="K932" i="3"/>
  <c r="O932" i="3"/>
  <c r="M932" i="3"/>
  <c r="O792" i="3"/>
  <c r="K792" i="3"/>
  <c r="M792" i="3"/>
  <c r="N632" i="3"/>
  <c r="C635" i="3" s="1"/>
  <c r="C636" i="3" s="1"/>
  <c r="N310" i="3"/>
  <c r="C313" i="3" s="1"/>
  <c r="C314" i="3" s="1"/>
  <c r="K449" i="3"/>
  <c r="N141" i="2"/>
  <c r="L141" i="2"/>
  <c r="J141" i="2"/>
  <c r="K687" i="3"/>
  <c r="O687" i="3"/>
  <c r="M687" i="3"/>
  <c r="O22" i="1"/>
  <c r="M22" i="1"/>
  <c r="M589" i="3"/>
  <c r="K589" i="3"/>
  <c r="O589" i="3"/>
  <c r="M428" i="3"/>
  <c r="K428" i="3"/>
  <c r="O428" i="3"/>
  <c r="M106" i="3"/>
  <c r="K106" i="3"/>
  <c r="O106" i="3"/>
  <c r="M22" i="3"/>
  <c r="O22" i="3"/>
  <c r="K22" i="3"/>
  <c r="M143" i="2"/>
  <c r="B146" i="2" s="1"/>
  <c r="B147" i="2" s="1"/>
  <c r="L9" i="2"/>
  <c r="N9" i="2"/>
  <c r="O825" i="1"/>
  <c r="M825" i="1"/>
  <c r="K825" i="1"/>
  <c r="O664" i="1"/>
  <c r="M664" i="1"/>
  <c r="K664" i="1"/>
  <c r="O503" i="1"/>
  <c r="M503" i="1"/>
  <c r="K503" i="1"/>
  <c r="O342" i="1"/>
  <c r="M342" i="1"/>
  <c r="K342" i="1"/>
  <c r="O182" i="1"/>
  <c r="M182" i="1"/>
  <c r="K182" i="1"/>
  <c r="M447" i="1"/>
  <c r="K447" i="1"/>
  <c r="O447" i="1"/>
  <c r="K566" i="1"/>
  <c r="O566" i="1"/>
  <c r="M566" i="1"/>
  <c r="K85" i="1"/>
  <c r="O85" i="1"/>
  <c r="M85" i="1"/>
  <c r="M363" i="1"/>
  <c r="K363" i="1"/>
  <c r="O363" i="1"/>
  <c r="M687" i="7"/>
  <c r="K687" i="7"/>
  <c r="O687" i="7"/>
  <c r="K631" i="7"/>
  <c r="O631" i="7"/>
  <c r="M631" i="7"/>
  <c r="O869" i="7"/>
  <c r="M869" i="7"/>
  <c r="O365" i="7"/>
  <c r="M365" i="7"/>
  <c r="K365" i="7"/>
  <c r="M182" i="6"/>
  <c r="B185" i="6" s="1"/>
  <c r="B186" i="6" s="1"/>
  <c r="M827" i="7"/>
  <c r="K827" i="7"/>
  <c r="O827" i="7"/>
  <c r="M386" i="7"/>
  <c r="K386" i="7"/>
  <c r="O386" i="7"/>
  <c r="M246" i="7"/>
  <c r="K246" i="7"/>
  <c r="O246" i="7"/>
  <c r="J172" i="5"/>
  <c r="N172" i="5"/>
  <c r="L172" i="5"/>
  <c r="L182" i="5" s="1"/>
  <c r="B191" i="5" s="1"/>
  <c r="N9" i="6"/>
  <c r="J9" i="6"/>
  <c r="L9" i="6"/>
  <c r="N94" i="6"/>
  <c r="L94" i="6"/>
  <c r="L104" i="6" s="1"/>
  <c r="B113" i="6" s="1"/>
  <c r="J94" i="6"/>
  <c r="J47" i="6"/>
  <c r="J180" i="5"/>
  <c r="J102" i="5"/>
  <c r="N102" i="5"/>
  <c r="L102" i="5"/>
  <c r="O954" i="4"/>
  <c r="M954" i="4"/>
  <c r="K954" i="4"/>
  <c r="O862" i="4"/>
  <c r="M862" i="4"/>
  <c r="K862" i="4"/>
  <c r="M581" i="4"/>
  <c r="K581" i="4"/>
  <c r="O581" i="4"/>
  <c r="O383" i="4"/>
  <c r="M383" i="4"/>
  <c r="K383" i="4"/>
  <c r="M268" i="4"/>
  <c r="K268" i="4"/>
  <c r="O268" i="4"/>
  <c r="M162" i="4"/>
  <c r="K162" i="4"/>
  <c r="O162" i="4"/>
  <c r="M70" i="4"/>
  <c r="K70" i="4"/>
  <c r="O70" i="4"/>
  <c r="M911" i="3"/>
  <c r="K911" i="3"/>
  <c r="O911" i="3"/>
  <c r="K526" i="3"/>
  <c r="O526" i="3"/>
  <c r="M526" i="3"/>
  <c r="M182" i="2"/>
  <c r="B185" i="2" s="1"/>
  <c r="B186" i="2" s="1"/>
  <c r="M930" i="1"/>
  <c r="K930" i="1"/>
  <c r="O930" i="1"/>
  <c r="K666" i="3"/>
  <c r="K505" i="3"/>
  <c r="M344" i="3"/>
  <c r="K344" i="3"/>
  <c r="O344" i="3"/>
  <c r="M85" i="3"/>
  <c r="K85" i="3"/>
  <c r="O85" i="3"/>
  <c r="N180" i="2"/>
  <c r="J180" i="2"/>
  <c r="L180" i="2"/>
  <c r="L94" i="2"/>
  <c r="J94" i="2"/>
  <c r="N94" i="2"/>
  <c r="K727" i="1"/>
  <c r="O727" i="1"/>
  <c r="M727" i="1"/>
  <c r="M524" i="1"/>
  <c r="K524" i="1"/>
  <c r="O524" i="1"/>
  <c r="L55" i="2"/>
  <c r="L65" i="2" s="1"/>
  <c r="B74" i="2" s="1"/>
  <c r="J55" i="2"/>
  <c r="N55" i="2"/>
  <c r="J102" i="2"/>
  <c r="N102" i="2"/>
  <c r="L102" i="2"/>
  <c r="M685" i="1"/>
  <c r="K685" i="1"/>
  <c r="O685" i="1"/>
  <c r="K245" i="1"/>
  <c r="O245" i="1"/>
  <c r="M245" i="1"/>
  <c r="M848" i="7"/>
  <c r="K848" i="7"/>
  <c r="O848" i="7"/>
  <c r="O610" i="7"/>
  <c r="K610" i="7"/>
  <c r="M610" i="7"/>
  <c r="K428" i="7"/>
  <c r="O428" i="7"/>
  <c r="M428" i="7"/>
  <c r="M547" i="7"/>
  <c r="O547" i="7"/>
  <c r="K547" i="7"/>
  <c r="N471" i="7"/>
  <c r="C474" i="7" s="1"/>
  <c r="C475" i="7" s="1"/>
  <c r="N954" i="7"/>
  <c r="C957" i="7" s="1"/>
  <c r="C958" i="7" s="1"/>
  <c r="M183" i="7"/>
  <c r="K183" i="7"/>
  <c r="O183" i="7"/>
  <c r="M182" i="5"/>
  <c r="B185" i="5" s="1"/>
  <c r="B186" i="5" s="1"/>
  <c r="L172" i="6"/>
  <c r="J172" i="6"/>
  <c r="N172" i="6"/>
  <c r="M22" i="7"/>
  <c r="K22" i="7"/>
  <c r="O22" i="7"/>
  <c r="L94" i="5"/>
  <c r="J94" i="5"/>
  <c r="N94" i="5"/>
  <c r="O931" i="4"/>
  <c r="M931" i="4"/>
  <c r="K931" i="4"/>
  <c r="O839" i="4"/>
  <c r="M839" i="4"/>
  <c r="K839" i="4"/>
  <c r="J17" i="5"/>
  <c r="N17" i="5"/>
  <c r="L17" i="5"/>
  <c r="K558" i="4"/>
  <c r="M535" i="4"/>
  <c r="K535" i="4"/>
  <c r="O535" i="4"/>
  <c r="M337" i="4"/>
  <c r="K337" i="4"/>
  <c r="O337" i="4"/>
  <c r="M139" i="4"/>
  <c r="K139" i="4"/>
  <c r="O139" i="4"/>
  <c r="M47" i="4"/>
  <c r="K47" i="4"/>
  <c r="O47" i="4"/>
  <c r="N793" i="3"/>
  <c r="C796" i="3" s="1"/>
  <c r="C797" i="3" s="1"/>
  <c r="N471" i="3"/>
  <c r="C474" i="3" s="1"/>
  <c r="C475" i="3" s="1"/>
  <c r="M771" i="3"/>
  <c r="K771" i="3"/>
  <c r="O771" i="3"/>
  <c r="K204" i="3"/>
  <c r="K127" i="3"/>
  <c r="M846" i="1"/>
  <c r="K846" i="1"/>
  <c r="O846" i="1"/>
  <c r="M183" i="3"/>
  <c r="K183" i="3"/>
  <c r="O183" i="3"/>
  <c r="J164" i="2"/>
  <c r="O909" i="1"/>
  <c r="M909" i="1"/>
  <c r="K909" i="1"/>
  <c r="O748" i="1"/>
  <c r="M748" i="1"/>
  <c r="K748" i="1"/>
  <c r="O587" i="1"/>
  <c r="M587" i="1"/>
  <c r="K587" i="1"/>
  <c r="O426" i="1"/>
  <c r="M426" i="1"/>
  <c r="K426" i="1"/>
  <c r="O266" i="1"/>
  <c r="M266" i="1"/>
  <c r="K266" i="1"/>
  <c r="O106" i="1"/>
  <c r="M106" i="1"/>
  <c r="K106" i="1"/>
  <c r="K43" i="3"/>
  <c r="J86" i="2"/>
  <c r="N86" i="2"/>
  <c r="L86" i="2"/>
  <c r="M203" i="1"/>
  <c r="K203" i="1"/>
  <c r="O203" i="1"/>
  <c r="B192" i="5" l="1"/>
  <c r="Q7" i="5"/>
  <c r="B153" i="5"/>
  <c r="Q5" i="5"/>
  <c r="B75" i="5"/>
  <c r="Q3" i="5"/>
  <c r="B75" i="2"/>
  <c r="Q3" i="2"/>
  <c r="B114" i="6"/>
  <c r="Q4" i="6"/>
  <c r="B75" i="6"/>
  <c r="Q3" i="6"/>
  <c r="B153" i="6"/>
  <c r="Q5" i="6"/>
  <c r="N143" i="6"/>
  <c r="B148" i="6" s="1"/>
  <c r="B149" i="6" s="1"/>
  <c r="M310" i="3"/>
  <c r="C319" i="3" s="1"/>
  <c r="B70" i="6"/>
  <c r="B71" i="6" s="1"/>
  <c r="B72" i="6"/>
  <c r="B73" i="6" s="1"/>
  <c r="N104" i="6"/>
  <c r="B109" i="6" s="1"/>
  <c r="B110" i="6" s="1"/>
  <c r="N65" i="2"/>
  <c r="B72" i="2" s="1"/>
  <c r="B73" i="2" s="1"/>
  <c r="N143" i="2"/>
  <c r="B148" i="2" s="1"/>
  <c r="B149" i="2" s="1"/>
  <c r="L182" i="2"/>
  <c r="B191" i="2" s="1"/>
  <c r="L143" i="2"/>
  <c r="B152" i="2" s="1"/>
  <c r="N27" i="6"/>
  <c r="B34" i="6" s="1"/>
  <c r="B35" i="6" s="1"/>
  <c r="N143" i="5"/>
  <c r="B148" i="5" s="1"/>
  <c r="B149" i="5" s="1"/>
  <c r="N182" i="5"/>
  <c r="B189" i="5" s="1"/>
  <c r="B190" i="5" s="1"/>
  <c r="O471" i="3"/>
  <c r="C476" i="3" s="1"/>
  <c r="C477" i="3" s="1"/>
  <c r="L104" i="2"/>
  <c r="B113" i="2" s="1"/>
  <c r="N182" i="2"/>
  <c r="B187" i="2" s="1"/>
  <c r="B188" i="2" s="1"/>
  <c r="L27" i="2"/>
  <c r="B36" i="2" s="1"/>
  <c r="N104" i="2"/>
  <c r="B109" i="2" s="1"/>
  <c r="B110" i="2" s="1"/>
  <c r="O793" i="3"/>
  <c r="C800" i="3" s="1"/>
  <c r="C801" i="3" s="1"/>
  <c r="O582" i="4"/>
  <c r="C589" i="4" s="1"/>
  <c r="C590" i="4" s="1"/>
  <c r="M780" i="4"/>
  <c r="C789" i="4" s="1"/>
  <c r="O780" i="4"/>
  <c r="C787" i="4" s="1"/>
  <c r="C788" i="4" s="1"/>
  <c r="J1157" i="4"/>
  <c r="J1088" i="4"/>
  <c r="J996" i="4"/>
  <c r="H1112" i="4"/>
  <c r="H1020" i="4"/>
  <c r="H1089" i="4"/>
  <c r="J1089" i="4" s="1"/>
  <c r="H1135" i="4"/>
  <c r="H1158" i="4"/>
  <c r="J1158" i="4" s="1"/>
  <c r="H1066" i="4"/>
  <c r="J1066" i="4" s="1"/>
  <c r="H1043" i="4"/>
  <c r="J1043" i="4" s="1"/>
  <c r="H997" i="4"/>
  <c r="J997" i="4" s="1"/>
  <c r="J1042" i="4"/>
  <c r="J1065" i="4"/>
  <c r="O310" i="7"/>
  <c r="C315" i="7" s="1"/>
  <c r="C316" i="7" s="1"/>
  <c r="M310" i="7"/>
  <c r="C319" i="7" s="1"/>
  <c r="O149" i="7"/>
  <c r="C154" i="7" s="1"/>
  <c r="C155" i="7" s="1"/>
  <c r="M149" i="7"/>
  <c r="C158" i="7" s="1"/>
  <c r="R2" i="7" s="1"/>
  <c r="L27" i="6"/>
  <c r="B36" i="6" s="1"/>
  <c r="B150" i="5"/>
  <c r="B151" i="5" s="1"/>
  <c r="L104" i="5"/>
  <c r="B113" i="5" s="1"/>
  <c r="N104" i="5"/>
  <c r="B111" i="5" s="1"/>
  <c r="B112" i="5" s="1"/>
  <c r="M582" i="4"/>
  <c r="C591" i="4" s="1"/>
  <c r="M384" i="4"/>
  <c r="C393" i="4" s="1"/>
  <c r="O384" i="4"/>
  <c r="C389" i="4" s="1"/>
  <c r="C390" i="4" s="1"/>
  <c r="M793" i="3"/>
  <c r="C802" i="3" s="1"/>
  <c r="M632" i="3"/>
  <c r="C641" i="3" s="1"/>
  <c r="O632" i="3"/>
  <c r="C639" i="3" s="1"/>
  <c r="C640" i="3" s="1"/>
  <c r="M471" i="3"/>
  <c r="C480" i="3" s="1"/>
  <c r="O310" i="3"/>
  <c r="C317" i="3" s="1"/>
  <c r="C318" i="3" s="1"/>
  <c r="N27" i="2"/>
  <c r="B32" i="2" s="1"/>
  <c r="B33" i="2" s="1"/>
  <c r="B70" i="5"/>
  <c r="B71" i="5" s="1"/>
  <c r="B72" i="5"/>
  <c r="B73" i="5" s="1"/>
  <c r="M309" i="1"/>
  <c r="C318" i="1" s="1"/>
  <c r="O469" i="1"/>
  <c r="M952" i="1"/>
  <c r="C961" i="1" s="1"/>
  <c r="M149" i="3"/>
  <c r="C158" i="3" s="1"/>
  <c r="M954" i="3"/>
  <c r="C963" i="3" s="1"/>
  <c r="O186" i="4"/>
  <c r="O471" i="7"/>
  <c r="O632" i="7"/>
  <c r="O954" i="7"/>
  <c r="O309" i="1"/>
  <c r="M791" i="1"/>
  <c r="C800" i="1" s="1"/>
  <c r="R6" i="1" s="1"/>
  <c r="O952" i="1"/>
  <c r="M149" i="1"/>
  <c r="N27" i="5"/>
  <c r="L182" i="6"/>
  <c r="B191" i="6" s="1"/>
  <c r="O793" i="7"/>
  <c r="M630" i="1"/>
  <c r="C639" i="1" s="1"/>
  <c r="O791" i="1"/>
  <c r="O149" i="1"/>
  <c r="N182" i="6"/>
  <c r="M186" i="4"/>
  <c r="C195" i="4" s="1"/>
  <c r="M978" i="4"/>
  <c r="C987" i="4" s="1"/>
  <c r="M954" i="7"/>
  <c r="C963" i="7" s="1"/>
  <c r="M469" i="1"/>
  <c r="C478" i="1" s="1"/>
  <c r="O630" i="1"/>
  <c r="O149" i="3"/>
  <c r="L27" i="5"/>
  <c r="B36" i="5" s="1"/>
  <c r="O954" i="3"/>
  <c r="O978" i="4"/>
  <c r="M471" i="7"/>
  <c r="C480" i="7" s="1"/>
  <c r="M793" i="7"/>
  <c r="C802" i="7" s="1"/>
  <c r="M632" i="7"/>
  <c r="C641" i="7" s="1"/>
  <c r="B150" i="6" l="1"/>
  <c r="B151" i="6" s="1"/>
  <c r="B111" i="6"/>
  <c r="B112" i="6" s="1"/>
  <c r="B70" i="2"/>
  <c r="B71" i="2" s="1"/>
  <c r="B150" i="2"/>
  <c r="B151" i="2" s="1"/>
  <c r="B189" i="2"/>
  <c r="B190" i="2" s="1"/>
  <c r="C803" i="7"/>
  <c r="R6" i="7"/>
  <c r="C320" i="7"/>
  <c r="R3" i="7"/>
  <c r="C964" i="7"/>
  <c r="R7" i="7"/>
  <c r="C481" i="7"/>
  <c r="R4" i="7"/>
  <c r="C642" i="7"/>
  <c r="R5" i="7"/>
  <c r="B114" i="5"/>
  <c r="Q4" i="5"/>
  <c r="B37" i="5"/>
  <c r="Q2" i="5"/>
  <c r="Q6" i="5" s="1"/>
  <c r="C988" i="4"/>
  <c r="R6" i="4"/>
  <c r="C394" i="4"/>
  <c r="R3" i="4"/>
  <c r="C790" i="4"/>
  <c r="R5" i="4"/>
  <c r="C196" i="4"/>
  <c r="R2" i="4"/>
  <c r="C592" i="4"/>
  <c r="R4" i="4"/>
  <c r="C642" i="3"/>
  <c r="R5" i="3"/>
  <c r="C320" i="3"/>
  <c r="R3" i="3"/>
  <c r="C964" i="3"/>
  <c r="R7" i="3"/>
  <c r="C803" i="3"/>
  <c r="R6" i="3"/>
  <c r="C159" i="3"/>
  <c r="R2" i="3"/>
  <c r="C798" i="3"/>
  <c r="C799" i="3" s="1"/>
  <c r="C481" i="3"/>
  <c r="R4" i="3"/>
  <c r="B192" i="2"/>
  <c r="Q7" i="2"/>
  <c r="B114" i="2"/>
  <c r="Q4" i="2"/>
  <c r="B37" i="2"/>
  <c r="Q2" i="2"/>
  <c r="Q6" i="2" s="1"/>
  <c r="B153" i="2"/>
  <c r="Q5" i="2"/>
  <c r="C479" i="1"/>
  <c r="R4" i="1"/>
  <c r="C801" i="1"/>
  <c r="C962" i="1"/>
  <c r="R7" i="1"/>
  <c r="C640" i="1"/>
  <c r="R5" i="1"/>
  <c r="C158" i="1"/>
  <c r="R2" i="1" s="1"/>
  <c r="C319" i="1"/>
  <c r="R3" i="1"/>
  <c r="C317" i="7"/>
  <c r="C318" i="7" s="1"/>
  <c r="C159" i="7"/>
  <c r="B192" i="6"/>
  <c r="Q7" i="6"/>
  <c r="B37" i="6"/>
  <c r="Q2" i="6"/>
  <c r="Q6" i="6" s="1"/>
  <c r="B32" i="6"/>
  <c r="B33" i="6" s="1"/>
  <c r="C478" i="3"/>
  <c r="C479" i="3" s="1"/>
  <c r="B187" i="5"/>
  <c r="B188" i="5" s="1"/>
  <c r="C587" i="4"/>
  <c r="C588" i="4" s="1"/>
  <c r="B111" i="2"/>
  <c r="B112" i="2" s="1"/>
  <c r="B34" i="2"/>
  <c r="B35" i="2" s="1"/>
  <c r="C785" i="4"/>
  <c r="C786" i="4" s="1"/>
  <c r="J1020" i="4"/>
  <c r="J1112" i="4"/>
  <c r="J1135" i="4"/>
  <c r="H1136" i="4"/>
  <c r="J1136" i="4" s="1"/>
  <c r="H1044" i="4"/>
  <c r="J1044" i="4" s="1"/>
  <c r="H1067" i="4"/>
  <c r="H1113" i="4"/>
  <c r="J1113" i="4" s="1"/>
  <c r="H1021" i="4"/>
  <c r="J1021" i="4" s="1"/>
  <c r="H1159" i="4"/>
  <c r="J1159" i="4" s="1"/>
  <c r="H1090" i="4"/>
  <c r="J1090" i="4" s="1"/>
  <c r="H998" i="4"/>
  <c r="J998" i="4" s="1"/>
  <c r="C156" i="7"/>
  <c r="C157" i="7" s="1"/>
  <c r="B109" i="5"/>
  <c r="B110" i="5" s="1"/>
  <c r="C391" i="4"/>
  <c r="C392" i="4" s="1"/>
  <c r="C637" i="3"/>
  <c r="C638" i="3" s="1"/>
  <c r="C315" i="3"/>
  <c r="C316" i="3" s="1"/>
  <c r="C154" i="3"/>
  <c r="C155" i="3" s="1"/>
  <c r="C156" i="3"/>
  <c r="C157" i="3" s="1"/>
  <c r="B187" i="6"/>
  <c r="B188" i="6" s="1"/>
  <c r="B189" i="6"/>
  <c r="B190" i="6" s="1"/>
  <c r="C796" i="1"/>
  <c r="C797" i="1" s="1"/>
  <c r="C798" i="1"/>
  <c r="C799" i="1" s="1"/>
  <c r="C983" i="4"/>
  <c r="C984" i="4" s="1"/>
  <c r="C985" i="4"/>
  <c r="C986" i="4" s="1"/>
  <c r="C635" i="1"/>
  <c r="C636" i="1" s="1"/>
  <c r="C637" i="1"/>
  <c r="C638" i="1" s="1"/>
  <c r="C154" i="1"/>
  <c r="C155" i="1" s="1"/>
  <c r="C156" i="1"/>
  <c r="C157" i="1" s="1"/>
  <c r="B32" i="5"/>
  <c r="B33" i="5" s="1"/>
  <c r="B34" i="5"/>
  <c r="B35" i="5" s="1"/>
  <c r="C314" i="1"/>
  <c r="C315" i="1" s="1"/>
  <c r="C316" i="1"/>
  <c r="C317" i="1" s="1"/>
  <c r="C637" i="7"/>
  <c r="C638" i="7" s="1"/>
  <c r="C639" i="7"/>
  <c r="C798" i="7"/>
  <c r="C799" i="7" s="1"/>
  <c r="C800" i="7"/>
  <c r="C959" i="7"/>
  <c r="C960" i="7" s="1"/>
  <c r="C961" i="7"/>
  <c r="C476" i="7"/>
  <c r="C477" i="7" s="1"/>
  <c r="C478" i="7"/>
  <c r="C191" i="4"/>
  <c r="C192" i="4" s="1"/>
  <c r="C193" i="4"/>
  <c r="C194" i="4" s="1"/>
  <c r="C474" i="1"/>
  <c r="C475" i="1" s="1"/>
  <c r="C476" i="1"/>
  <c r="C477" i="1" s="1"/>
  <c r="C959" i="3"/>
  <c r="C960" i="3" s="1"/>
  <c r="C961" i="3"/>
  <c r="C962" i="3" s="1"/>
  <c r="C957" i="1"/>
  <c r="C958" i="1" s="1"/>
  <c r="C959" i="1"/>
  <c r="C960" i="1" s="1"/>
  <c r="C159" i="1" l="1"/>
  <c r="C962" i="7"/>
  <c r="C640" i="7"/>
  <c r="C479" i="7"/>
  <c r="C801" i="7"/>
  <c r="H1160" i="4"/>
  <c r="J1160" i="4" s="1"/>
  <c r="H1068" i="4"/>
  <c r="J1068" i="4" s="1"/>
  <c r="H1137" i="4"/>
  <c r="J1137" i="4" s="1"/>
  <c r="H1045" i="4"/>
  <c r="J1045" i="4" s="1"/>
  <c r="H1114" i="4"/>
  <c r="J1114" i="4" s="1"/>
  <c r="H1022" i="4"/>
  <c r="H1091" i="4"/>
  <c r="H999" i="4"/>
  <c r="J999" i="4" s="1"/>
  <c r="J1067" i="4"/>
  <c r="J1022" i="4" l="1"/>
  <c r="J1091" i="4"/>
  <c r="H1092" i="4"/>
  <c r="J1092" i="4" s="1"/>
  <c r="H1023" i="4"/>
  <c r="J1023" i="4" s="1"/>
  <c r="H1161" i="4"/>
  <c r="H1069" i="4"/>
  <c r="H1138" i="4"/>
  <c r="J1138" i="4" s="1"/>
  <c r="H1046" i="4"/>
  <c r="H1115" i="4"/>
  <c r="H1000" i="4"/>
  <c r="J1115" i="4" l="1"/>
  <c r="J1161" i="4"/>
  <c r="J1046" i="4"/>
  <c r="J1000" i="4"/>
  <c r="J1069" i="4"/>
  <c r="H1116" i="4"/>
  <c r="J1116" i="4" s="1"/>
  <c r="H1024" i="4"/>
  <c r="H1047" i="4"/>
  <c r="J1047" i="4" s="1"/>
  <c r="H1093" i="4"/>
  <c r="J1093" i="4" s="1"/>
  <c r="H1162" i="4"/>
  <c r="J1162" i="4" s="1"/>
  <c r="H1070" i="4"/>
  <c r="J1070" i="4" s="1"/>
  <c r="H1139" i="4"/>
  <c r="J1139" i="4" s="1"/>
  <c r="H1001" i="4"/>
  <c r="J1001" i="4" s="1"/>
  <c r="H1140" i="4" l="1"/>
  <c r="J1140" i="4" s="1"/>
  <c r="H1048" i="4"/>
  <c r="J1048" i="4" s="1"/>
  <c r="H1117" i="4"/>
  <c r="J1117" i="4" s="1"/>
  <c r="H1025" i="4"/>
  <c r="J1025" i="4" s="1"/>
  <c r="H1094" i="4"/>
  <c r="J1094" i="4" s="1"/>
  <c r="H1163" i="4"/>
  <c r="J1163" i="4" s="1"/>
  <c r="H1071" i="4"/>
  <c r="J1071" i="4" s="1"/>
  <c r="H1002" i="4"/>
  <c r="J1002" i="4" s="1"/>
  <c r="J1024" i="4"/>
  <c r="H1164" i="4" l="1"/>
  <c r="J1164" i="4" s="1"/>
  <c r="H1072" i="4"/>
  <c r="H1095" i="4"/>
  <c r="J1095" i="4" s="1"/>
  <c r="H1141" i="4"/>
  <c r="J1141" i="4" s="1"/>
  <c r="H1049" i="4"/>
  <c r="J1049" i="4" s="1"/>
  <c r="H1118" i="4"/>
  <c r="J1118" i="4" s="1"/>
  <c r="H1026" i="4"/>
  <c r="J1026" i="4" s="1"/>
  <c r="H1003" i="4"/>
  <c r="J1003" i="4" s="1"/>
  <c r="J1072" i="4" l="1"/>
  <c r="H1096" i="4"/>
  <c r="J1096" i="4" s="1"/>
  <c r="H1119" i="4"/>
  <c r="J1119" i="4" s="1"/>
  <c r="H1165" i="4"/>
  <c r="J1165" i="4" s="1"/>
  <c r="H1073" i="4"/>
  <c r="J1073" i="4" s="1"/>
  <c r="H1142" i="4"/>
  <c r="J1142" i="4" s="1"/>
  <c r="H1050" i="4"/>
  <c r="J1050" i="4" s="1"/>
  <c r="H1027" i="4"/>
  <c r="J1027" i="4" s="1"/>
  <c r="H1004" i="4"/>
  <c r="J1004" i="4" s="1"/>
  <c r="H1120" i="4" l="1"/>
  <c r="H1028" i="4"/>
  <c r="H1143" i="4"/>
  <c r="H1097" i="4"/>
  <c r="H1051" i="4"/>
  <c r="H1166" i="4"/>
  <c r="H1074" i="4"/>
  <c r="H1005" i="4"/>
  <c r="J1051" i="4" l="1"/>
  <c r="J1060" i="4" s="1"/>
  <c r="H1060" i="4"/>
  <c r="N1060" i="4" s="1"/>
  <c r="J1005" i="4"/>
  <c r="J1014" i="4" s="1"/>
  <c r="H1014" i="4"/>
  <c r="N1014" i="4" s="1"/>
  <c r="J1097" i="4"/>
  <c r="J1106" i="4" s="1"/>
  <c r="H1106" i="4"/>
  <c r="N1106" i="4" s="1"/>
  <c r="J1074" i="4"/>
  <c r="J1083" i="4" s="1"/>
  <c r="H1083" i="4"/>
  <c r="N1083" i="4" s="1"/>
  <c r="J1143" i="4"/>
  <c r="J1152" i="4" s="1"/>
  <c r="H1152" i="4"/>
  <c r="N1152" i="4" s="1"/>
  <c r="J1166" i="4"/>
  <c r="J1175" i="4" s="1"/>
  <c r="H1175" i="4"/>
  <c r="N1175" i="4" s="1"/>
  <c r="J1028" i="4"/>
  <c r="J1037" i="4" s="1"/>
  <c r="H1037" i="4"/>
  <c r="N1037" i="4" s="1"/>
  <c r="J1120" i="4"/>
  <c r="J1129" i="4" s="1"/>
  <c r="H1129" i="4"/>
  <c r="N1129" i="4" s="1"/>
  <c r="O1152" i="4" l="1"/>
  <c r="K1152" i="4"/>
  <c r="M1152" i="4"/>
  <c r="K1106" i="4"/>
  <c r="O1106" i="4"/>
  <c r="M1106" i="4"/>
  <c r="K1060" i="4"/>
  <c r="O1060" i="4"/>
  <c r="M1060" i="4"/>
  <c r="N1176" i="4"/>
  <c r="C1179" i="4" s="1"/>
  <c r="C1180" i="4" s="1"/>
  <c r="M1037" i="4"/>
  <c r="K1037" i="4"/>
  <c r="O1037" i="4"/>
  <c r="M1129" i="4"/>
  <c r="K1129" i="4"/>
  <c r="O1129" i="4"/>
  <c r="K1175" i="4"/>
  <c r="M1175" i="4"/>
  <c r="O1175" i="4"/>
  <c r="O1083" i="4"/>
  <c r="M1083" i="4"/>
  <c r="K1083" i="4"/>
  <c r="O1014" i="4"/>
  <c r="M1014" i="4"/>
  <c r="K1014" i="4"/>
  <c r="O1176" i="4" l="1"/>
  <c r="C1183" i="4" s="1"/>
  <c r="C1184" i="4" s="1"/>
  <c r="M1176" i="4"/>
  <c r="C1185" i="4" s="1"/>
  <c r="C1186" i="4" l="1"/>
  <c r="R7" i="4"/>
  <c r="C1181" i="4"/>
  <c r="C1182" i="4" s="1"/>
</calcChain>
</file>

<file path=xl/sharedStrings.xml><?xml version="1.0" encoding="utf-8"?>
<sst xmlns="http://schemas.openxmlformats.org/spreadsheetml/2006/main" count="4944" uniqueCount="64">
  <si>
    <t>CASE A</t>
  </si>
  <si>
    <t>CASE A &amp; E</t>
  </si>
  <si>
    <t>Load Point</t>
  </si>
  <si>
    <t>Customers</t>
  </si>
  <si>
    <t>Main</t>
  </si>
  <si>
    <t>Length</t>
  </si>
  <si>
    <t>Failure Rate</t>
  </si>
  <si>
    <t>E*F</t>
  </si>
  <si>
    <t>Reapir Time</t>
  </si>
  <si>
    <t>Unavailability</t>
  </si>
  <si>
    <t>Overall Repair time</t>
  </si>
  <si>
    <t>Average Load</t>
  </si>
  <si>
    <t>ENS=OK*OI</t>
  </si>
  <si>
    <t>F=OG*B</t>
  </si>
  <si>
    <t>G=OI*B</t>
  </si>
  <si>
    <t>Calculation</t>
  </si>
  <si>
    <t>x former</t>
  </si>
  <si>
    <t>Total</t>
  </si>
  <si>
    <t>total customers</t>
  </si>
  <si>
    <t>total (customers*8760)</t>
  </si>
  <si>
    <t>total F</t>
  </si>
  <si>
    <t>SAIFI=total F/total customers</t>
  </si>
  <si>
    <t>SAIDI=total G/total customers</t>
  </si>
  <si>
    <t>CAIDI=SAIDI/SAIFI</t>
  </si>
  <si>
    <t>ASAI=total(customers*8760)-total G/total (customers*8760)</t>
  </si>
  <si>
    <t>ASUI=1-ASAI</t>
  </si>
  <si>
    <t xml:space="preserve"> </t>
  </si>
  <si>
    <t>ENS=total ENS*1000</t>
  </si>
  <si>
    <t>AENS=ENS/total customers</t>
  </si>
  <si>
    <t>CASE B</t>
  </si>
  <si>
    <t>CASE C</t>
  </si>
  <si>
    <t>CASE D</t>
  </si>
  <si>
    <t>CASE F</t>
  </si>
  <si>
    <t>CASE E</t>
  </si>
  <si>
    <t>Feeder Number</t>
  </si>
  <si>
    <t>Case A_ENS</t>
  </si>
  <si>
    <t>Case B_ENS</t>
  </si>
  <si>
    <t>Case C_ENS</t>
  </si>
  <si>
    <t>Case D_ENS</t>
  </si>
  <si>
    <t>Case E_ENS</t>
  </si>
  <si>
    <t>Case F_ENS</t>
  </si>
  <si>
    <t>Feeder</t>
  </si>
  <si>
    <t>Customer</t>
  </si>
  <si>
    <t>Feeder 1</t>
  </si>
  <si>
    <t>Feeder 2</t>
  </si>
  <si>
    <t>Feeder 3</t>
  </si>
  <si>
    <t>Feeder 4</t>
  </si>
  <si>
    <t>Feeder 5</t>
  </si>
  <si>
    <t>Feeder 6</t>
  </si>
  <si>
    <t>Feeder 7</t>
  </si>
  <si>
    <t>TOTAL</t>
  </si>
  <si>
    <t>Analytic</t>
  </si>
  <si>
    <t>Monte Carlo_Code</t>
  </si>
  <si>
    <t>Deviation</t>
  </si>
  <si>
    <r>
      <rPr>
        <b/>
        <sz val="11"/>
        <color rgb="FFFF0000"/>
        <rFont val="Arial"/>
        <family val="2"/>
      </rPr>
      <t>N2</t>
    </r>
    <r>
      <rPr>
        <b/>
        <sz val="11"/>
        <color theme="1"/>
        <rFont val="Arial"/>
        <family val="2"/>
      </rPr>
      <t>\\\\\\\\\\\\</t>
    </r>
    <r>
      <rPr>
        <b/>
        <sz val="11"/>
        <color rgb="FF00B0F0"/>
        <rFont val="Arial"/>
        <family val="2"/>
      </rPr>
      <t>Eps</t>
    </r>
  </si>
  <si>
    <t>A</t>
  </si>
  <si>
    <t>B</t>
  </si>
  <si>
    <t>C</t>
  </si>
  <si>
    <t>D</t>
  </si>
  <si>
    <t>E</t>
  </si>
  <si>
    <t>F</t>
  </si>
  <si>
    <t>ENS</t>
  </si>
  <si>
    <t>Lfr</t>
  </si>
  <si>
    <t>Tfr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</si>
</sst>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Arial"/>
    </font>
    <font>
      <sz val="36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B0F0"/>
      <name val="Arial"/>
      <family val="2"/>
    </font>
    <font>
      <b/>
      <sz val="10"/>
      <color theme="1"/>
      <name val="Arial Unicode MS"/>
    </font>
    <font>
      <sz val="11"/>
      <name val="Calibri"/>
      <family val="2"/>
    </font>
    <font>
      <b/>
      <sz val="36"/>
      <color theme="1"/>
      <name val="Calibri"/>
      <family val="2"/>
    </font>
    <font>
      <sz val="36"/>
      <color rgb="FFFF0000"/>
      <name val="Calibri"/>
      <family val="2"/>
      <scheme val="minor"/>
    </font>
    <font>
      <b/>
      <sz val="10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1919"/>
        <bgColor rgb="FFFF1919"/>
      </patternFill>
    </fill>
    <fill>
      <patternFill patternType="solid">
        <fgColor theme="9"/>
        <bgColor theme="9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rgb="FFE36C09"/>
        <bgColor rgb="FFE36C09"/>
      </patternFill>
    </fill>
    <fill>
      <patternFill patternType="solid">
        <fgColor rgb="FFFABF8F"/>
        <bgColor rgb="FFFABF8F"/>
      </patternFill>
    </fill>
    <fill>
      <patternFill patternType="solid">
        <fgColor rgb="FF92CDDC"/>
        <bgColor rgb="FF92CDDC"/>
      </patternFill>
    </fill>
    <fill>
      <patternFill patternType="solid">
        <fgColor rgb="FF632423"/>
        <bgColor rgb="FF632423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00B050"/>
        <bgColor theme="0"/>
      </patternFill>
    </fill>
    <fill>
      <patternFill patternType="solid">
        <fgColor rgb="FF00B0F0"/>
        <bgColor theme="0"/>
      </patternFill>
    </fill>
  </fills>
  <borders count="4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6" borderId="3" xfId="0" applyFont="1" applyFill="1" applyBorder="1" applyAlignment="1">
      <alignment horizontal="right"/>
    </xf>
    <xf numFmtId="0" fontId="3" fillId="6" borderId="4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left"/>
    </xf>
    <xf numFmtId="0" fontId="3" fillId="6" borderId="6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left"/>
    </xf>
    <xf numFmtId="0" fontId="3" fillId="6" borderId="8" xfId="0" applyFont="1" applyFill="1" applyBorder="1" applyAlignment="1">
      <alignment horizontal="left"/>
    </xf>
    <xf numFmtId="0" fontId="3" fillId="6" borderId="9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right"/>
    </xf>
    <xf numFmtId="0" fontId="3" fillId="6" borderId="10" xfId="0" applyFont="1" applyFill="1" applyBorder="1" applyAlignment="1">
      <alignment horizontal="right"/>
    </xf>
    <xf numFmtId="0" fontId="3" fillId="6" borderId="10" xfId="0" applyFont="1" applyFill="1" applyBorder="1" applyAlignment="1">
      <alignment horizontal="left"/>
    </xf>
    <xf numFmtId="0" fontId="3" fillId="6" borderId="11" xfId="0" applyFont="1" applyFill="1" applyBorder="1" applyAlignment="1">
      <alignment horizontal="left"/>
    </xf>
    <xf numFmtId="0" fontId="3" fillId="6" borderId="12" xfId="0" applyFont="1" applyFill="1" applyBorder="1" applyAlignment="1">
      <alignment horizontal="left"/>
    </xf>
    <xf numFmtId="0" fontId="3" fillId="6" borderId="13" xfId="0" applyFont="1" applyFill="1" applyBorder="1" applyAlignment="1">
      <alignment horizontal="right"/>
    </xf>
    <xf numFmtId="0" fontId="3" fillId="6" borderId="13" xfId="0" applyFont="1" applyFill="1" applyBorder="1" applyAlignment="1">
      <alignment horizontal="left"/>
    </xf>
    <xf numFmtId="0" fontId="3" fillId="6" borderId="14" xfId="0" applyFont="1" applyFill="1" applyBorder="1" applyAlignment="1">
      <alignment horizontal="left"/>
    </xf>
    <xf numFmtId="0" fontId="3" fillId="6" borderId="15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right"/>
    </xf>
    <xf numFmtId="0" fontId="3" fillId="8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right"/>
    </xf>
    <xf numFmtId="0" fontId="2" fillId="11" borderId="23" xfId="0" applyFont="1" applyFill="1" applyBorder="1" applyAlignment="1">
      <alignment horizontal="right"/>
    </xf>
    <xf numFmtId="0" fontId="2" fillId="12" borderId="22" xfId="0" applyFont="1" applyFill="1" applyBorder="1" applyAlignment="1">
      <alignment horizontal="right"/>
    </xf>
    <xf numFmtId="0" fontId="2" fillId="12" borderId="23" xfId="0" applyFont="1" applyFill="1" applyBorder="1" applyAlignment="1">
      <alignment horizontal="right"/>
    </xf>
    <xf numFmtId="0" fontId="2" fillId="11" borderId="24" xfId="0" applyFont="1" applyFill="1" applyBorder="1" applyAlignment="1">
      <alignment horizontal="right"/>
    </xf>
    <xf numFmtId="0" fontId="2" fillId="11" borderId="25" xfId="0" applyFont="1" applyFill="1" applyBorder="1" applyAlignment="1">
      <alignment horizontal="right"/>
    </xf>
    <xf numFmtId="0" fontId="2" fillId="12" borderId="24" xfId="0" applyFont="1" applyFill="1" applyBorder="1" applyAlignment="1">
      <alignment horizontal="right"/>
    </xf>
    <xf numFmtId="0" fontId="2" fillId="12" borderId="25" xfId="0" applyFont="1" applyFill="1" applyBorder="1" applyAlignment="1">
      <alignment horizontal="right"/>
    </xf>
    <xf numFmtId="0" fontId="3" fillId="3" borderId="23" xfId="0" applyFont="1" applyFill="1" applyBorder="1" applyAlignment="1">
      <alignment horizontal="center"/>
    </xf>
    <xf numFmtId="0" fontId="2" fillId="11" borderId="26" xfId="0" applyFont="1" applyFill="1" applyBorder="1" applyAlignment="1">
      <alignment horizontal="right"/>
    </xf>
    <xf numFmtId="0" fontId="2" fillId="11" borderId="27" xfId="0" applyFont="1" applyFill="1" applyBorder="1" applyAlignment="1">
      <alignment horizontal="right"/>
    </xf>
    <xf numFmtId="0" fontId="2" fillId="12" borderId="26" xfId="0" applyFont="1" applyFill="1" applyBorder="1" applyAlignment="1">
      <alignment horizontal="right"/>
    </xf>
    <xf numFmtId="0" fontId="2" fillId="12" borderId="27" xfId="0" applyFont="1" applyFill="1" applyBorder="1" applyAlignment="1">
      <alignment horizontal="right"/>
    </xf>
    <xf numFmtId="0" fontId="3" fillId="8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right"/>
    </xf>
    <xf numFmtId="0" fontId="3" fillId="4" borderId="3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8" borderId="36" xfId="0" applyFont="1" applyFill="1" applyBorder="1" applyAlignment="1">
      <alignment horizontal="center"/>
    </xf>
    <xf numFmtId="0" fontId="6" fillId="0" borderId="40" xfId="0" applyFont="1" applyBorder="1" applyAlignment="1"/>
    <xf numFmtId="0" fontId="8" fillId="0" borderId="41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8" fillId="0" borderId="42" xfId="0" applyFont="1" applyBorder="1" applyAlignment="1">
      <alignment horizontal="center"/>
    </xf>
    <xf numFmtId="0" fontId="7" fillId="0" borderId="43" xfId="0" applyFont="1" applyBorder="1" applyAlignment="1">
      <alignment horizontal="center"/>
    </xf>
    <xf numFmtId="0" fontId="9" fillId="15" borderId="40" xfId="0" applyFont="1" applyFill="1" applyBorder="1" applyAlignment="1">
      <alignment horizontal="center" vertical="center"/>
    </xf>
    <xf numFmtId="0" fontId="7" fillId="0" borderId="40" xfId="0" applyFont="1" applyBorder="1" applyAlignment="1">
      <alignment horizontal="center"/>
    </xf>
    <xf numFmtId="0" fontId="9" fillId="16" borderId="40" xfId="0" applyFont="1" applyFill="1" applyBorder="1" applyAlignment="1">
      <alignment horizontal="center" vertical="center"/>
    </xf>
    <xf numFmtId="0" fontId="8" fillId="0" borderId="44" xfId="0" applyFont="1" applyBorder="1" applyAlignment="1">
      <alignment horizontal="center"/>
    </xf>
    <xf numFmtId="0" fontId="9" fillId="15" borderId="44" xfId="0" applyFont="1" applyFill="1" applyBorder="1" applyAlignment="1">
      <alignment horizontal="center" vertical="center"/>
    </xf>
    <xf numFmtId="0" fontId="0" fillId="17" borderId="37" xfId="0" applyFont="1" applyFill="1" applyBorder="1" applyAlignment="1"/>
    <xf numFmtId="0" fontId="0" fillId="17" borderId="38" xfId="0" applyFont="1" applyFill="1" applyBorder="1" applyAlignment="1"/>
    <xf numFmtId="0" fontId="0" fillId="17" borderId="39" xfId="0" applyFont="1" applyFill="1" applyBorder="1" applyAlignment="1"/>
    <xf numFmtId="0" fontId="9" fillId="15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0" fillId="18" borderId="44" xfId="0" applyFont="1" applyFill="1" applyBorder="1" applyAlignment="1"/>
    <xf numFmtId="0" fontId="0" fillId="18" borderId="47" xfId="0" applyFont="1" applyFill="1" applyBorder="1" applyAlignment="1"/>
    <xf numFmtId="0" fontId="0" fillId="18" borderId="48" xfId="0" applyFont="1" applyFill="1" applyBorder="1" applyAlignment="1"/>
    <xf numFmtId="0" fontId="3" fillId="20" borderId="44" xfId="0" applyFont="1" applyFill="1" applyBorder="1" applyAlignment="1">
      <alignment horizontal="center"/>
    </xf>
    <xf numFmtId="0" fontId="3" fillId="20" borderId="40" xfId="0" applyFont="1" applyFill="1" applyBorder="1" applyAlignment="1">
      <alignment horizontal="center"/>
    </xf>
    <xf numFmtId="0" fontId="3" fillId="20" borderId="47" xfId="0" applyFont="1" applyFill="1" applyBorder="1" applyAlignment="1">
      <alignment horizontal="center"/>
    </xf>
    <xf numFmtId="0" fontId="3" fillId="19" borderId="42" xfId="0" applyFont="1" applyFill="1" applyBorder="1" applyAlignment="1">
      <alignment horizontal="center"/>
    </xf>
    <xf numFmtId="0" fontId="3" fillId="19" borderId="39" xfId="0" applyFont="1" applyFill="1" applyBorder="1" applyAlignment="1">
      <alignment horizontal="center"/>
    </xf>
    <xf numFmtId="0" fontId="3" fillId="19" borderId="46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15" borderId="40" xfId="0" applyFont="1" applyFill="1" applyBorder="1" applyAlignment="1">
      <alignment horizontal="center"/>
    </xf>
    <xf numFmtId="0" fontId="9" fillId="16" borderId="45" xfId="0" applyFont="1" applyFill="1" applyBorder="1" applyAlignment="1">
      <alignment horizontal="center" vertical="center"/>
    </xf>
    <xf numFmtId="0" fontId="9" fillId="16" borderId="44" xfId="0" applyFont="1" applyFill="1" applyBorder="1" applyAlignment="1">
      <alignment horizontal="center" vertical="center"/>
    </xf>
    <xf numFmtId="0" fontId="9" fillId="15" borderId="46" xfId="0" applyFont="1" applyFill="1" applyBorder="1" applyAlignment="1">
      <alignment horizontal="center" vertical="center"/>
    </xf>
    <xf numFmtId="0" fontId="11" fillId="21" borderId="37" xfId="0" applyFont="1" applyFill="1" applyBorder="1" applyAlignment="1">
      <alignment horizontal="center" vertical="center"/>
    </xf>
    <xf numFmtId="0" fontId="11" fillId="21" borderId="39" xfId="0" applyFont="1" applyFill="1" applyBorder="1" applyAlignment="1">
      <alignment horizontal="center" vertical="center"/>
    </xf>
    <xf numFmtId="0" fontId="3" fillId="9" borderId="19" xfId="0" applyFont="1" applyFill="1" applyBorder="1" applyAlignment="1">
      <alignment horizontal="center" vertical="center"/>
    </xf>
    <xf numFmtId="0" fontId="4" fillId="0" borderId="20" xfId="0" applyFont="1" applyBorder="1"/>
    <xf numFmtId="0" fontId="3" fillId="13" borderId="28" xfId="0" applyFont="1" applyFill="1" applyBorder="1" applyAlignment="1">
      <alignment horizontal="center"/>
    </xf>
    <xf numFmtId="0" fontId="4" fillId="0" borderId="29" xfId="0" applyFont="1" applyBorder="1"/>
    <xf numFmtId="0" fontId="4" fillId="0" borderId="30" xfId="0" applyFont="1" applyBorder="1"/>
    <xf numFmtId="0" fontId="3" fillId="4" borderId="32" xfId="0" applyFont="1" applyFill="1" applyBorder="1" applyAlignment="1">
      <alignment horizontal="center"/>
    </xf>
    <xf numFmtId="0" fontId="4" fillId="0" borderId="33" xfId="0" applyFont="1" applyBorder="1"/>
    <xf numFmtId="0" fontId="3" fillId="3" borderId="18" xfId="0" applyFont="1" applyFill="1" applyBorder="1" applyAlignment="1">
      <alignment horizontal="center" vertical="center"/>
    </xf>
    <xf numFmtId="0" fontId="4" fillId="0" borderId="21" xfId="0" applyFont="1" applyBorder="1"/>
    <xf numFmtId="0" fontId="3" fillId="4" borderId="19" xfId="0" applyFont="1" applyFill="1" applyBorder="1" applyAlignment="1">
      <alignment horizontal="center"/>
    </xf>
    <xf numFmtId="0" fontId="3" fillId="4" borderId="34" xfId="0" applyFont="1" applyFill="1" applyBorder="1" applyAlignment="1">
      <alignment horizontal="center"/>
    </xf>
    <xf numFmtId="0" fontId="4" fillId="0" borderId="35" xfId="0" applyFont="1" applyBorder="1"/>
    <xf numFmtId="0" fontId="5" fillId="4" borderId="19" xfId="0" applyFont="1" applyFill="1" applyBorder="1" applyAlignment="1">
      <alignment horizontal="center"/>
    </xf>
    <xf numFmtId="0" fontId="6" fillId="14" borderId="37" xfId="0" applyFont="1" applyFill="1" applyBorder="1" applyAlignment="1">
      <alignment horizontal="center"/>
    </xf>
    <xf numFmtId="0" fontId="6" fillId="14" borderId="38" xfId="0" applyFont="1" applyFill="1" applyBorder="1" applyAlignment="1">
      <alignment horizontal="center"/>
    </xf>
    <xf numFmtId="0" fontId="6" fillId="14" borderId="39" xfId="0" applyFont="1" applyFill="1" applyBorder="1" applyAlignment="1">
      <alignment horizontal="center"/>
    </xf>
    <xf numFmtId="0" fontId="0" fillId="17" borderId="37" xfId="0" applyFont="1" applyFill="1" applyBorder="1" applyAlignment="1">
      <alignment horizontal="center"/>
    </xf>
    <xf numFmtId="0" fontId="0" fillId="17" borderId="38" xfId="0" applyFont="1" applyFill="1" applyBorder="1" applyAlignment="1">
      <alignment horizontal="center"/>
    </xf>
    <xf numFmtId="0" fontId="0" fillId="17" borderId="3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I930" sqref="I930"/>
    </sheetView>
  </sheetViews>
  <sheetFormatPr defaultColWidth="12.625" defaultRowHeight="15" customHeight="1"/>
  <cols>
    <col min="1" max="1" width="8.75" bestFit="1" customWidth="1"/>
    <col min="2" max="2" width="8.375" bestFit="1" customWidth="1"/>
    <col min="3" max="3" width="13" customWidth="1"/>
    <col min="4" max="4" width="9" customWidth="1"/>
    <col min="5" max="6" width="8" customWidth="1"/>
    <col min="7" max="7" width="11.125" customWidth="1"/>
    <col min="8" max="8" width="14.125" customWidth="1"/>
    <col min="9" max="9" width="14.25" customWidth="1"/>
    <col min="10" max="10" width="13.5" customWidth="1"/>
    <col min="11" max="11" width="17.5" customWidth="1"/>
    <col min="12" max="12" width="12.25" customWidth="1"/>
    <col min="13" max="14" width="11.5" customWidth="1"/>
    <col min="15" max="15" width="10.125" customWidth="1"/>
    <col min="16" max="17" width="7.625" customWidth="1"/>
    <col min="18" max="18" width="9.625" bestFit="1" customWidth="1"/>
    <col min="19" max="27" width="7.625" customWidth="1"/>
  </cols>
  <sheetData>
    <row r="1" spans="1:27" ht="47.25" thickBot="1">
      <c r="A1" s="79" t="s">
        <v>63</v>
      </c>
      <c r="B1" s="1" t="s">
        <v>62</v>
      </c>
      <c r="C1" s="2"/>
      <c r="D1" s="2"/>
      <c r="E1" s="2"/>
      <c r="F1" s="2"/>
      <c r="G1" s="2"/>
      <c r="H1" s="1"/>
      <c r="I1" s="1" t="s">
        <v>0</v>
      </c>
      <c r="J1" s="2"/>
      <c r="K1" s="2"/>
      <c r="L1" s="2"/>
      <c r="M1" s="2"/>
      <c r="N1" s="2"/>
      <c r="O1" s="2"/>
      <c r="P1" s="2"/>
      <c r="Q1" s="84" t="s">
        <v>61</v>
      </c>
      <c r="R1" s="85"/>
      <c r="S1" s="2"/>
      <c r="T1" s="2"/>
      <c r="U1" s="2"/>
      <c r="V1" s="2"/>
      <c r="W1" s="2"/>
      <c r="X1" s="2"/>
      <c r="Y1" s="2"/>
      <c r="Z1" s="2"/>
      <c r="AA1" s="2"/>
    </row>
    <row r="2" spans="1:27" ht="15.75" thickBot="1">
      <c r="A2" s="78">
        <v>0.02</v>
      </c>
      <c r="B2" s="68">
        <v>0.16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2"/>
      <c r="Q2" s="72" t="s">
        <v>55</v>
      </c>
      <c r="R2" s="75">
        <f>C158</f>
        <v>2949.1199999999994</v>
      </c>
      <c r="S2" s="2"/>
      <c r="T2" s="2"/>
      <c r="U2" s="2"/>
      <c r="V2" s="2"/>
      <c r="W2" s="2"/>
      <c r="X2" s="2"/>
      <c r="Y2" s="2"/>
      <c r="Z2" s="2"/>
      <c r="AA2" s="2"/>
    </row>
    <row r="3" spans="1:27" ht="15.75" thickBot="1">
      <c r="A3" s="78">
        <v>0.02</v>
      </c>
      <c r="B3" s="68">
        <v>0.16</v>
      </c>
      <c r="C3" s="4">
        <v>1</v>
      </c>
      <c r="D3" s="4">
        <v>220</v>
      </c>
      <c r="E3" s="4">
        <v>1</v>
      </c>
      <c r="F3" s="4">
        <v>0.75</v>
      </c>
      <c r="G3" s="4">
        <f>B2</f>
        <v>0.16</v>
      </c>
      <c r="H3" s="4">
        <f t="shared" ref="H3:H14" si="0">F3*G3</f>
        <v>0.12</v>
      </c>
      <c r="I3" s="4">
        <v>0.5</v>
      </c>
      <c r="J3" s="4">
        <f t="shared" ref="J3:J21" si="1">H3*I3</f>
        <v>0.06</v>
      </c>
      <c r="K3" s="4"/>
      <c r="L3" s="4"/>
      <c r="M3" s="4"/>
      <c r="N3" s="4"/>
      <c r="O3" s="4"/>
      <c r="P3" s="2"/>
      <c r="Q3" s="73" t="s">
        <v>56</v>
      </c>
      <c r="R3" s="76">
        <f>C318</f>
        <v>19656.000000000007</v>
      </c>
      <c r="S3" s="2"/>
      <c r="T3" s="2"/>
      <c r="U3" s="2"/>
      <c r="V3" s="2"/>
      <c r="W3" s="2"/>
      <c r="X3" s="2"/>
      <c r="Y3" s="2"/>
      <c r="Z3" s="2"/>
      <c r="AA3" s="2"/>
    </row>
    <row r="4" spans="1:27" ht="15.75" thickBot="1">
      <c r="A4" s="78">
        <v>0.02</v>
      </c>
      <c r="B4" s="68">
        <v>0.16</v>
      </c>
      <c r="C4" s="4"/>
      <c r="D4" s="4"/>
      <c r="E4" s="4">
        <v>3</v>
      </c>
      <c r="F4" s="4">
        <v>0.8</v>
      </c>
      <c r="G4" s="4">
        <f t="shared" ref="G4:G8" si="2">B3</f>
        <v>0.16</v>
      </c>
      <c r="H4" s="4">
        <f t="shared" si="0"/>
        <v>0.128</v>
      </c>
      <c r="I4" s="4">
        <v>0.5</v>
      </c>
      <c r="J4" s="4">
        <f t="shared" si="1"/>
        <v>6.4000000000000001E-2</v>
      </c>
      <c r="K4" s="4"/>
      <c r="L4" s="4"/>
      <c r="M4" s="4"/>
      <c r="N4" s="4"/>
      <c r="O4" s="4"/>
      <c r="P4" s="2"/>
      <c r="Q4" s="74" t="s">
        <v>57</v>
      </c>
      <c r="R4" s="77">
        <f>C478</f>
        <v>8143.920000000001</v>
      </c>
      <c r="S4" s="2"/>
      <c r="T4" s="2"/>
      <c r="U4" s="2"/>
      <c r="V4" s="2"/>
      <c r="W4" s="2"/>
      <c r="X4" s="2"/>
      <c r="Y4" s="2"/>
      <c r="Z4" s="2"/>
      <c r="AA4" s="2"/>
    </row>
    <row r="5" spans="1:27" ht="15.75" thickBot="1">
      <c r="A5" s="78">
        <v>0.02</v>
      </c>
      <c r="B5" s="68">
        <v>0.16</v>
      </c>
      <c r="C5" s="4"/>
      <c r="D5" s="4"/>
      <c r="E5" s="4">
        <v>5</v>
      </c>
      <c r="F5" s="4">
        <v>0.8</v>
      </c>
      <c r="G5" s="4">
        <f t="shared" si="2"/>
        <v>0.16</v>
      </c>
      <c r="H5" s="4">
        <f t="shared" si="0"/>
        <v>0.128</v>
      </c>
      <c r="I5" s="4">
        <v>0.5</v>
      </c>
      <c r="J5" s="4">
        <f t="shared" si="1"/>
        <v>6.4000000000000001E-2</v>
      </c>
      <c r="K5" s="4"/>
      <c r="L5" s="4"/>
      <c r="M5" s="4"/>
      <c r="N5" s="4"/>
      <c r="O5" s="4"/>
      <c r="P5" s="2"/>
      <c r="Q5" s="73" t="s">
        <v>58</v>
      </c>
      <c r="R5" s="76">
        <f>C639</f>
        <v>5313.45</v>
      </c>
      <c r="S5" s="2"/>
      <c r="T5" s="2"/>
      <c r="U5" s="2"/>
      <c r="V5" s="2"/>
      <c r="W5" s="2"/>
      <c r="X5" s="2"/>
      <c r="Y5" s="2"/>
      <c r="Z5" s="2"/>
      <c r="AA5" s="2"/>
    </row>
    <row r="6" spans="1:27" ht="15.75" thickBot="1">
      <c r="A6" s="78">
        <v>0.02</v>
      </c>
      <c r="B6" s="68">
        <v>0.16</v>
      </c>
      <c r="C6" s="4"/>
      <c r="D6" s="4"/>
      <c r="E6" s="4">
        <v>7</v>
      </c>
      <c r="F6" s="4">
        <v>0.75</v>
      </c>
      <c r="G6" s="4">
        <f t="shared" si="2"/>
        <v>0.16</v>
      </c>
      <c r="H6" s="4">
        <f t="shared" si="0"/>
        <v>0.12</v>
      </c>
      <c r="I6" s="4">
        <v>0.5</v>
      </c>
      <c r="J6" s="4">
        <f t="shared" si="1"/>
        <v>0.06</v>
      </c>
      <c r="K6" s="4"/>
      <c r="L6" s="4"/>
      <c r="M6" s="4"/>
      <c r="N6" s="4"/>
      <c r="O6" s="4"/>
      <c r="P6" s="2"/>
      <c r="Q6" s="74" t="s">
        <v>59</v>
      </c>
      <c r="R6" s="77">
        <f>C800</f>
        <v>2949.1199999999994</v>
      </c>
      <c r="S6" s="2"/>
      <c r="T6" s="2"/>
      <c r="U6" s="2"/>
      <c r="V6" s="2"/>
      <c r="W6" s="2"/>
      <c r="X6" s="2"/>
      <c r="Y6" s="2"/>
      <c r="Z6" s="2"/>
      <c r="AA6" s="2"/>
    </row>
    <row r="7" spans="1:27" ht="15.75" thickBot="1">
      <c r="A7" s="78">
        <v>0.02</v>
      </c>
      <c r="B7" s="68">
        <v>0.16</v>
      </c>
      <c r="C7" s="4"/>
      <c r="D7" s="4"/>
      <c r="E7" s="4">
        <v>10</v>
      </c>
      <c r="F7" s="4">
        <v>0.6</v>
      </c>
      <c r="G7" s="4">
        <f t="shared" si="2"/>
        <v>0.16</v>
      </c>
      <c r="H7" s="4">
        <f t="shared" si="0"/>
        <v>9.6000000000000002E-2</v>
      </c>
      <c r="I7" s="4">
        <v>0.5</v>
      </c>
      <c r="J7" s="4">
        <f t="shared" si="1"/>
        <v>4.8000000000000001E-2</v>
      </c>
      <c r="K7" s="4"/>
      <c r="L7" s="4"/>
      <c r="M7" s="4"/>
      <c r="N7" s="4"/>
      <c r="O7" s="4"/>
      <c r="P7" s="2"/>
      <c r="Q7" s="73" t="s">
        <v>60</v>
      </c>
      <c r="R7" s="76">
        <f>C961</f>
        <v>12948.350000000002</v>
      </c>
      <c r="S7" s="2"/>
      <c r="T7" s="2"/>
      <c r="U7" s="2"/>
      <c r="V7" s="2"/>
      <c r="W7" s="2"/>
      <c r="X7" s="2"/>
      <c r="Y7" s="2"/>
      <c r="Z7" s="2"/>
      <c r="AA7" s="2"/>
    </row>
    <row r="8" spans="1:27">
      <c r="A8" s="78">
        <v>0.02</v>
      </c>
      <c r="B8" s="68">
        <v>0.16</v>
      </c>
      <c r="C8" s="4"/>
      <c r="D8" s="4"/>
      <c r="E8" s="4">
        <v>2</v>
      </c>
      <c r="F8" s="4">
        <v>0.6</v>
      </c>
      <c r="G8" s="4">
        <f t="shared" si="2"/>
        <v>0.16</v>
      </c>
      <c r="H8" s="4">
        <f t="shared" si="0"/>
        <v>9.6000000000000002E-2</v>
      </c>
      <c r="I8" s="4">
        <v>3</v>
      </c>
      <c r="J8" s="4">
        <f t="shared" si="1"/>
        <v>0.28800000000000003</v>
      </c>
      <c r="K8" s="4"/>
      <c r="L8" s="4"/>
      <c r="M8" s="4"/>
      <c r="N8" s="4"/>
      <c r="O8" s="4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78">
        <v>0.02</v>
      </c>
      <c r="B9" s="68">
        <v>0.16</v>
      </c>
      <c r="C9" s="4"/>
      <c r="D9" s="4"/>
      <c r="E9" s="4">
        <v>4</v>
      </c>
      <c r="F9" s="4">
        <v>0.75</v>
      </c>
      <c r="G9" s="4">
        <v>0</v>
      </c>
      <c r="H9" s="4">
        <f t="shared" si="0"/>
        <v>0</v>
      </c>
      <c r="I9" s="4">
        <v>0.5</v>
      </c>
      <c r="J9" s="4">
        <f t="shared" si="1"/>
        <v>0</v>
      </c>
      <c r="K9" s="4"/>
      <c r="L9" s="4"/>
      <c r="M9" s="4"/>
      <c r="N9" s="4"/>
      <c r="O9" s="4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>
      <c r="A10" s="78">
        <v>0.02</v>
      </c>
      <c r="B10" s="68">
        <v>0.16</v>
      </c>
      <c r="C10" s="4"/>
      <c r="D10" s="4"/>
      <c r="E10" s="4">
        <v>6</v>
      </c>
      <c r="F10" s="4">
        <v>0.6</v>
      </c>
      <c r="G10" s="4">
        <v>0</v>
      </c>
      <c r="H10" s="4">
        <f t="shared" si="0"/>
        <v>0</v>
      </c>
      <c r="I10" s="4">
        <v>0.5</v>
      </c>
      <c r="J10" s="4">
        <f t="shared" si="1"/>
        <v>0</v>
      </c>
      <c r="K10" s="4"/>
      <c r="L10" s="4"/>
      <c r="M10" s="4"/>
      <c r="N10" s="4"/>
      <c r="O10" s="4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78">
        <v>0.02</v>
      </c>
      <c r="B11" s="68">
        <v>0.16</v>
      </c>
      <c r="C11" s="4"/>
      <c r="D11" s="4"/>
      <c r="E11" s="4">
        <v>8</v>
      </c>
      <c r="F11" s="4">
        <v>0.8</v>
      </c>
      <c r="G11" s="4">
        <v>0</v>
      </c>
      <c r="H11" s="4">
        <f t="shared" si="0"/>
        <v>0</v>
      </c>
      <c r="I11" s="4">
        <v>0.5</v>
      </c>
      <c r="J11" s="4">
        <f t="shared" si="1"/>
        <v>0</v>
      </c>
      <c r="K11" s="4"/>
      <c r="L11" s="4"/>
      <c r="M11" s="4"/>
      <c r="N11" s="4"/>
      <c r="O11" s="4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78">
        <v>0.02</v>
      </c>
      <c r="B12" s="68">
        <v>0.16</v>
      </c>
      <c r="C12" s="4"/>
      <c r="D12" s="4"/>
      <c r="E12" s="4">
        <v>9</v>
      </c>
      <c r="F12" s="4">
        <v>0.75</v>
      </c>
      <c r="G12" s="4">
        <v>0</v>
      </c>
      <c r="H12" s="4">
        <f t="shared" si="0"/>
        <v>0</v>
      </c>
      <c r="I12" s="4">
        <v>0.5</v>
      </c>
      <c r="J12" s="4">
        <f t="shared" si="1"/>
        <v>0</v>
      </c>
      <c r="K12" s="4"/>
      <c r="L12" s="4"/>
      <c r="M12" s="4"/>
      <c r="N12" s="4"/>
      <c r="O12" s="4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78">
        <v>0.02</v>
      </c>
      <c r="B13" s="68">
        <v>0.16</v>
      </c>
      <c r="C13" s="4"/>
      <c r="D13" s="4"/>
      <c r="E13" s="4">
        <v>11</v>
      </c>
      <c r="F13" s="4">
        <v>0.8</v>
      </c>
      <c r="G13" s="4">
        <v>0</v>
      </c>
      <c r="H13" s="4">
        <f t="shared" si="0"/>
        <v>0</v>
      </c>
      <c r="I13" s="4">
        <v>0.5</v>
      </c>
      <c r="J13" s="4">
        <f t="shared" si="1"/>
        <v>0</v>
      </c>
      <c r="K13" s="4"/>
      <c r="L13" s="4"/>
      <c r="M13" s="4"/>
      <c r="N13" s="4"/>
      <c r="O13" s="4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78">
        <v>0.02</v>
      </c>
      <c r="B14" s="68">
        <v>0.16</v>
      </c>
      <c r="C14" s="4"/>
      <c r="D14" s="4"/>
      <c r="E14" s="4">
        <v>12</v>
      </c>
      <c r="F14" s="4">
        <v>0.75</v>
      </c>
      <c r="G14" s="4">
        <v>0</v>
      </c>
      <c r="H14" s="4">
        <f t="shared" si="0"/>
        <v>0</v>
      </c>
      <c r="I14" s="4">
        <v>0.5</v>
      </c>
      <c r="J14" s="4">
        <f t="shared" si="1"/>
        <v>0</v>
      </c>
      <c r="K14" s="4"/>
      <c r="L14" s="4"/>
      <c r="M14" s="4"/>
      <c r="N14" s="4"/>
      <c r="O14" s="4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78">
        <v>0.02</v>
      </c>
      <c r="B15" s="68">
        <v>0.16</v>
      </c>
      <c r="C15" s="4"/>
      <c r="D15" s="4"/>
      <c r="E15" s="4" t="s">
        <v>16</v>
      </c>
      <c r="F15" s="4"/>
      <c r="G15" s="4"/>
      <c r="H15" s="4">
        <f>A2</f>
        <v>0.02</v>
      </c>
      <c r="I15" s="4">
        <v>10</v>
      </c>
      <c r="J15" s="4">
        <f t="shared" si="1"/>
        <v>0.2</v>
      </c>
      <c r="K15" s="4"/>
      <c r="L15" s="4"/>
      <c r="M15" s="4"/>
      <c r="N15" s="4"/>
      <c r="O15" s="4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78">
        <v>0.02</v>
      </c>
      <c r="B16" s="68">
        <v>0.16</v>
      </c>
      <c r="C16" s="4"/>
      <c r="D16" s="4"/>
      <c r="E16" s="4" t="s">
        <v>16</v>
      </c>
      <c r="F16" s="4"/>
      <c r="G16" s="4"/>
      <c r="H16" s="4">
        <v>0</v>
      </c>
      <c r="I16" s="4">
        <v>0</v>
      </c>
      <c r="J16" s="4">
        <f t="shared" si="1"/>
        <v>0</v>
      </c>
      <c r="K16" s="4"/>
      <c r="L16" s="4"/>
      <c r="M16" s="4"/>
      <c r="N16" s="4"/>
      <c r="O16" s="4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78">
        <v>0.02</v>
      </c>
      <c r="B17" s="68">
        <v>0.16</v>
      </c>
      <c r="C17" s="4"/>
      <c r="D17" s="4"/>
      <c r="E17" s="4" t="s">
        <v>16</v>
      </c>
      <c r="F17" s="4"/>
      <c r="G17" s="4"/>
      <c r="H17" s="4">
        <v>0</v>
      </c>
      <c r="I17" s="4">
        <v>0</v>
      </c>
      <c r="J17" s="4">
        <f t="shared" si="1"/>
        <v>0</v>
      </c>
      <c r="K17" s="4"/>
      <c r="L17" s="4"/>
      <c r="M17" s="4"/>
      <c r="N17" s="4"/>
      <c r="O17" s="4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78">
        <v>0.02</v>
      </c>
      <c r="B18" s="68">
        <v>0.16</v>
      </c>
      <c r="C18" s="4"/>
      <c r="D18" s="4"/>
      <c r="E18" s="4" t="s">
        <v>16</v>
      </c>
      <c r="F18" s="4"/>
      <c r="G18" s="4"/>
      <c r="H18" s="4">
        <v>0</v>
      </c>
      <c r="I18" s="4">
        <v>0</v>
      </c>
      <c r="J18" s="4">
        <f t="shared" si="1"/>
        <v>0</v>
      </c>
      <c r="K18" s="4"/>
      <c r="L18" s="4"/>
      <c r="M18" s="4"/>
      <c r="N18" s="4"/>
      <c r="O18" s="4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78">
        <v>0.02</v>
      </c>
      <c r="B19" s="68">
        <v>0.16</v>
      </c>
      <c r="C19" s="4"/>
      <c r="D19" s="4"/>
      <c r="E19" s="4" t="s">
        <v>16</v>
      </c>
      <c r="F19" s="4"/>
      <c r="G19" s="4"/>
      <c r="H19" s="4">
        <v>0</v>
      </c>
      <c r="I19" s="4">
        <v>0</v>
      </c>
      <c r="J19" s="4">
        <f t="shared" si="1"/>
        <v>0</v>
      </c>
      <c r="K19" s="4"/>
      <c r="L19" s="4"/>
      <c r="M19" s="4"/>
      <c r="N19" s="4"/>
      <c r="O19" s="4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78">
        <v>0.02</v>
      </c>
      <c r="B20" s="68">
        <v>0.16</v>
      </c>
      <c r="C20" s="4"/>
      <c r="D20" s="4"/>
      <c r="E20" s="4" t="s">
        <v>16</v>
      </c>
      <c r="F20" s="4"/>
      <c r="G20" s="4"/>
      <c r="H20" s="4">
        <v>0</v>
      </c>
      <c r="I20" s="4">
        <v>0</v>
      </c>
      <c r="J20" s="4">
        <f t="shared" si="1"/>
        <v>0</v>
      </c>
      <c r="K20" s="4"/>
      <c r="L20" s="4"/>
      <c r="M20" s="4"/>
      <c r="N20" s="4"/>
      <c r="O20" s="4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78">
        <v>0.02</v>
      </c>
      <c r="B21" s="68">
        <v>0.16</v>
      </c>
      <c r="C21" s="4"/>
      <c r="D21" s="4"/>
      <c r="E21" s="4" t="s">
        <v>16</v>
      </c>
      <c r="F21" s="4"/>
      <c r="G21" s="4"/>
      <c r="H21" s="4">
        <v>0</v>
      </c>
      <c r="I21" s="4">
        <v>0</v>
      </c>
      <c r="J21" s="4">
        <f t="shared" si="1"/>
        <v>0</v>
      </c>
      <c r="K21" s="4"/>
      <c r="L21" s="4"/>
      <c r="M21" s="4"/>
      <c r="N21" s="4"/>
      <c r="O21" s="4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78">
        <v>0.02</v>
      </c>
      <c r="B22" s="68">
        <v>0.16</v>
      </c>
      <c r="C22" s="5"/>
      <c r="D22" s="5"/>
      <c r="E22" s="5" t="s">
        <v>15</v>
      </c>
      <c r="F22" s="5"/>
      <c r="G22" s="5"/>
      <c r="H22" s="5">
        <f>SUM(H3:H21)</f>
        <v>0.70799999999999996</v>
      </c>
      <c r="I22" s="5"/>
      <c r="J22" s="5">
        <f>SUM(J3:J21)</f>
        <v>0.78400000000000003</v>
      </c>
      <c r="K22" s="5">
        <f>J22/H22</f>
        <v>1.1073446327683616</v>
      </c>
      <c r="L22" s="5">
        <v>0.54500000000000004</v>
      </c>
      <c r="M22" s="5">
        <f>L22*J22</f>
        <v>0.42728000000000005</v>
      </c>
      <c r="N22" s="5">
        <f>H22*D3</f>
        <v>155.76</v>
      </c>
      <c r="O22" s="5">
        <f>J22*D3</f>
        <v>172.48000000000002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B23" s="2"/>
      <c r="C23" s="3" t="s">
        <v>2</v>
      </c>
      <c r="D23" s="3" t="s">
        <v>3</v>
      </c>
      <c r="E23" s="3" t="s">
        <v>4</v>
      </c>
      <c r="F23" s="3" t="s">
        <v>5</v>
      </c>
      <c r="G23" s="3" t="s">
        <v>6</v>
      </c>
      <c r="H23" s="3" t="s">
        <v>7</v>
      </c>
      <c r="I23" s="3" t="s">
        <v>8</v>
      </c>
      <c r="J23" s="3" t="s">
        <v>9</v>
      </c>
      <c r="K23" s="3" t="s">
        <v>10</v>
      </c>
      <c r="L23" s="3" t="s">
        <v>11</v>
      </c>
      <c r="M23" s="3" t="s">
        <v>12</v>
      </c>
      <c r="N23" s="3" t="s">
        <v>13</v>
      </c>
      <c r="O23" s="3" t="s">
        <v>14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B24" s="2"/>
      <c r="C24" s="4">
        <v>2</v>
      </c>
      <c r="D24" s="4">
        <v>220</v>
      </c>
      <c r="E24" s="4">
        <v>1</v>
      </c>
      <c r="F24" s="4">
        <v>0.75</v>
      </c>
      <c r="G24" s="4">
        <f>B2</f>
        <v>0.16</v>
      </c>
      <c r="H24" s="4">
        <f t="shared" ref="H24:H35" si="3">F24*G24</f>
        <v>0.12</v>
      </c>
      <c r="I24" s="4">
        <v>0.5</v>
      </c>
      <c r="J24" s="4">
        <f t="shared" ref="J24:J42" si="4">H24*I24</f>
        <v>0.06</v>
      </c>
      <c r="K24" s="4"/>
      <c r="L24" s="4"/>
      <c r="M24" s="4"/>
      <c r="N24" s="4"/>
      <c r="O24" s="4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B25" s="2"/>
      <c r="C25" s="4"/>
      <c r="D25" s="4"/>
      <c r="E25" s="4">
        <v>3</v>
      </c>
      <c r="F25" s="4">
        <v>0.8</v>
      </c>
      <c r="G25" s="4">
        <f t="shared" ref="G25:G28" si="5">B3</f>
        <v>0.16</v>
      </c>
      <c r="H25" s="4">
        <f t="shared" si="3"/>
        <v>0.128</v>
      </c>
      <c r="I25" s="4">
        <v>0.5</v>
      </c>
      <c r="J25" s="4">
        <f t="shared" si="4"/>
        <v>6.4000000000000001E-2</v>
      </c>
      <c r="K25" s="4"/>
      <c r="L25" s="4"/>
      <c r="M25" s="4"/>
      <c r="N25" s="4"/>
      <c r="O25" s="4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B26" s="2"/>
      <c r="C26" s="4"/>
      <c r="D26" s="4"/>
      <c r="E26" s="4">
        <v>5</v>
      </c>
      <c r="F26" s="4">
        <v>0.8</v>
      </c>
      <c r="G26" s="4">
        <f t="shared" si="5"/>
        <v>0.16</v>
      </c>
      <c r="H26" s="4">
        <f t="shared" si="3"/>
        <v>0.128</v>
      </c>
      <c r="I26" s="4">
        <v>0.5</v>
      </c>
      <c r="J26" s="4">
        <f t="shared" si="4"/>
        <v>6.4000000000000001E-2</v>
      </c>
      <c r="K26" s="4"/>
      <c r="L26" s="4"/>
      <c r="M26" s="4"/>
      <c r="N26" s="4"/>
      <c r="O26" s="4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B27" s="2"/>
      <c r="C27" s="4"/>
      <c r="D27" s="4"/>
      <c r="E27" s="4">
        <v>7</v>
      </c>
      <c r="F27" s="4">
        <v>0.75</v>
      </c>
      <c r="G27" s="4">
        <f t="shared" si="5"/>
        <v>0.16</v>
      </c>
      <c r="H27" s="4">
        <f t="shared" si="3"/>
        <v>0.12</v>
      </c>
      <c r="I27" s="4">
        <v>0.5</v>
      </c>
      <c r="J27" s="4">
        <f t="shared" si="4"/>
        <v>0.06</v>
      </c>
      <c r="K27" s="4"/>
      <c r="L27" s="4"/>
      <c r="M27" s="4"/>
      <c r="N27" s="4"/>
      <c r="O27" s="4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B28" s="2"/>
      <c r="C28" s="4"/>
      <c r="D28" s="4"/>
      <c r="E28" s="4">
        <v>10</v>
      </c>
      <c r="F28" s="4">
        <v>0.6</v>
      </c>
      <c r="G28" s="4">
        <f t="shared" si="5"/>
        <v>0.16</v>
      </c>
      <c r="H28" s="4">
        <f t="shared" si="3"/>
        <v>9.6000000000000002E-2</v>
      </c>
      <c r="I28" s="4">
        <v>0.5</v>
      </c>
      <c r="J28" s="4">
        <f t="shared" si="4"/>
        <v>4.8000000000000001E-2</v>
      </c>
      <c r="K28" s="4"/>
      <c r="L28" s="4"/>
      <c r="M28" s="4"/>
      <c r="N28" s="4"/>
      <c r="O28" s="4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B29" s="2"/>
      <c r="C29" s="4"/>
      <c r="D29" s="4"/>
      <c r="E29" s="4">
        <v>2</v>
      </c>
      <c r="F29" s="4">
        <v>0.6</v>
      </c>
      <c r="G29" s="4">
        <v>0</v>
      </c>
      <c r="H29" s="4">
        <f t="shared" si="3"/>
        <v>0</v>
      </c>
      <c r="I29" s="4">
        <v>0.5</v>
      </c>
      <c r="J29" s="4">
        <f t="shared" si="4"/>
        <v>0</v>
      </c>
      <c r="K29" s="4"/>
      <c r="L29" s="4"/>
      <c r="M29" s="4"/>
      <c r="N29" s="4"/>
      <c r="O29" s="4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B30" s="2"/>
      <c r="C30" s="4"/>
      <c r="D30" s="4"/>
      <c r="E30" s="4">
        <v>4</v>
      </c>
      <c r="F30" s="4">
        <v>0.75</v>
      </c>
      <c r="G30" s="4">
        <f>B2</f>
        <v>0.16</v>
      </c>
      <c r="H30" s="4">
        <f t="shared" si="3"/>
        <v>0.12</v>
      </c>
      <c r="I30" s="4">
        <v>3</v>
      </c>
      <c r="J30" s="4">
        <f t="shared" si="4"/>
        <v>0.36</v>
      </c>
      <c r="K30" s="4"/>
      <c r="L30" s="4"/>
      <c r="M30" s="4"/>
      <c r="N30" s="4"/>
      <c r="O30" s="4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B31" s="2"/>
      <c r="C31" s="4"/>
      <c r="D31" s="4"/>
      <c r="E31" s="4">
        <v>6</v>
      </c>
      <c r="F31" s="4">
        <v>0.6</v>
      </c>
      <c r="G31" s="4">
        <v>0</v>
      </c>
      <c r="H31" s="4">
        <f t="shared" si="3"/>
        <v>0</v>
      </c>
      <c r="I31" s="4">
        <v>0.5</v>
      </c>
      <c r="J31" s="4">
        <f t="shared" si="4"/>
        <v>0</v>
      </c>
      <c r="K31" s="4"/>
      <c r="L31" s="4"/>
      <c r="M31" s="4"/>
      <c r="N31" s="4"/>
      <c r="O31" s="4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B32" s="2"/>
      <c r="C32" s="4"/>
      <c r="D32" s="4"/>
      <c r="E32" s="4">
        <v>8</v>
      </c>
      <c r="F32" s="4">
        <v>0.8</v>
      </c>
      <c r="G32" s="4">
        <v>0</v>
      </c>
      <c r="H32" s="4">
        <f t="shared" si="3"/>
        <v>0</v>
      </c>
      <c r="I32" s="4">
        <v>0.5</v>
      </c>
      <c r="J32" s="4">
        <f t="shared" si="4"/>
        <v>0</v>
      </c>
      <c r="K32" s="4"/>
      <c r="L32" s="4"/>
      <c r="M32" s="4"/>
      <c r="N32" s="4"/>
      <c r="O32" s="4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ht="15.75" customHeight="1">
      <c r="B33" s="2"/>
      <c r="C33" s="4"/>
      <c r="D33" s="4"/>
      <c r="E33" s="4">
        <v>9</v>
      </c>
      <c r="F33" s="4">
        <v>0.75</v>
      </c>
      <c r="G33" s="4">
        <v>0</v>
      </c>
      <c r="H33" s="4">
        <f t="shared" si="3"/>
        <v>0</v>
      </c>
      <c r="I33" s="4">
        <v>0.5</v>
      </c>
      <c r="J33" s="4">
        <f t="shared" si="4"/>
        <v>0</v>
      </c>
      <c r="K33" s="4"/>
      <c r="L33" s="4"/>
      <c r="M33" s="4"/>
      <c r="N33" s="4"/>
      <c r="O33" s="4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ht="15.75" customHeight="1">
      <c r="B34" s="2"/>
      <c r="C34" s="4"/>
      <c r="D34" s="4"/>
      <c r="E34" s="4">
        <v>11</v>
      </c>
      <c r="F34" s="4">
        <v>0.8</v>
      </c>
      <c r="G34" s="4">
        <v>0</v>
      </c>
      <c r="H34" s="4">
        <f t="shared" si="3"/>
        <v>0</v>
      </c>
      <c r="I34" s="4">
        <v>0.5</v>
      </c>
      <c r="J34" s="4">
        <f t="shared" si="4"/>
        <v>0</v>
      </c>
      <c r="K34" s="4"/>
      <c r="L34" s="4"/>
      <c r="M34" s="4"/>
      <c r="N34" s="4"/>
      <c r="O34" s="4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ht="15.75" customHeight="1">
      <c r="B35" s="2"/>
      <c r="C35" s="4"/>
      <c r="D35" s="4"/>
      <c r="E35" s="4">
        <v>12</v>
      </c>
      <c r="F35" s="4">
        <v>0.75</v>
      </c>
      <c r="G35" s="4">
        <v>0</v>
      </c>
      <c r="H35" s="4">
        <f t="shared" si="3"/>
        <v>0</v>
      </c>
      <c r="I35" s="4">
        <v>0.5</v>
      </c>
      <c r="J35" s="4">
        <f t="shared" si="4"/>
        <v>0</v>
      </c>
      <c r="K35" s="4"/>
      <c r="L35" s="4"/>
      <c r="M35" s="4"/>
      <c r="N35" s="4"/>
      <c r="O35" s="4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ht="15.75" customHeight="1">
      <c r="B36" s="2"/>
      <c r="C36" s="4"/>
      <c r="D36" s="4"/>
      <c r="E36" s="4" t="s">
        <v>16</v>
      </c>
      <c r="F36" s="4"/>
      <c r="G36" s="4"/>
      <c r="H36" s="4">
        <f>A2</f>
        <v>0.02</v>
      </c>
      <c r="I36" s="4">
        <v>10</v>
      </c>
      <c r="J36" s="4">
        <f t="shared" si="4"/>
        <v>0.2</v>
      </c>
      <c r="K36" s="4" t="s">
        <v>26</v>
      </c>
      <c r="L36" s="4"/>
      <c r="M36" s="4"/>
      <c r="N36" s="4"/>
      <c r="O36" s="4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ht="15.75" customHeight="1">
      <c r="B37" s="2"/>
      <c r="C37" s="4"/>
      <c r="D37" s="4"/>
      <c r="E37" s="4" t="s">
        <v>16</v>
      </c>
      <c r="F37" s="4"/>
      <c r="G37" s="4"/>
      <c r="H37" s="4">
        <v>0</v>
      </c>
      <c r="I37" s="4">
        <v>0</v>
      </c>
      <c r="J37" s="4">
        <f t="shared" si="4"/>
        <v>0</v>
      </c>
      <c r="K37" s="4"/>
      <c r="L37" s="4"/>
      <c r="M37" s="4"/>
      <c r="N37" s="4"/>
      <c r="O37" s="4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ht="15.75" customHeight="1">
      <c r="B38" s="2"/>
      <c r="C38" s="4"/>
      <c r="D38" s="4"/>
      <c r="E38" s="4" t="s">
        <v>16</v>
      </c>
      <c r="F38" s="4"/>
      <c r="G38" s="4"/>
      <c r="H38" s="4">
        <v>0</v>
      </c>
      <c r="I38" s="4">
        <v>0</v>
      </c>
      <c r="J38" s="4">
        <f t="shared" si="4"/>
        <v>0</v>
      </c>
      <c r="K38" s="4"/>
      <c r="L38" s="4"/>
      <c r="M38" s="4"/>
      <c r="N38" s="4"/>
      <c r="O38" s="4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ht="15.75" customHeight="1">
      <c r="B39" s="2"/>
      <c r="C39" s="4"/>
      <c r="D39" s="4"/>
      <c r="E39" s="4" t="s">
        <v>16</v>
      </c>
      <c r="F39" s="4"/>
      <c r="G39" s="4"/>
      <c r="H39" s="4">
        <v>0</v>
      </c>
      <c r="I39" s="4">
        <v>0</v>
      </c>
      <c r="J39" s="4">
        <f t="shared" si="4"/>
        <v>0</v>
      </c>
      <c r="K39" s="4"/>
      <c r="L39" s="4"/>
      <c r="M39" s="4"/>
      <c r="N39" s="4"/>
      <c r="O39" s="4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ht="15.75" customHeight="1">
      <c r="B40" s="2"/>
      <c r="C40" s="4"/>
      <c r="D40" s="4"/>
      <c r="E40" s="4" t="s">
        <v>16</v>
      </c>
      <c r="F40" s="4"/>
      <c r="G40" s="4"/>
      <c r="H40" s="4">
        <v>0</v>
      </c>
      <c r="I40" s="4">
        <v>0</v>
      </c>
      <c r="J40" s="4">
        <f t="shared" si="4"/>
        <v>0</v>
      </c>
      <c r="K40" s="4"/>
      <c r="L40" s="4"/>
      <c r="M40" s="4"/>
      <c r="N40" s="4"/>
      <c r="O40" s="4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ht="15.75" customHeight="1">
      <c r="B41" s="2"/>
      <c r="C41" s="4"/>
      <c r="D41" s="4"/>
      <c r="E41" s="4" t="s">
        <v>16</v>
      </c>
      <c r="F41" s="4"/>
      <c r="G41" s="4"/>
      <c r="H41" s="4">
        <v>0</v>
      </c>
      <c r="I41" s="4">
        <v>0</v>
      </c>
      <c r="J41" s="4">
        <f t="shared" si="4"/>
        <v>0</v>
      </c>
      <c r="K41" s="4"/>
      <c r="L41" s="4"/>
      <c r="M41" s="4"/>
      <c r="N41" s="4"/>
      <c r="O41" s="4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ht="15.75" customHeight="1">
      <c r="B42" s="2"/>
      <c r="C42" s="4"/>
      <c r="D42" s="4"/>
      <c r="E42" s="4" t="s">
        <v>16</v>
      </c>
      <c r="F42" s="4"/>
      <c r="G42" s="4"/>
      <c r="H42" s="4">
        <v>0</v>
      </c>
      <c r="I42" s="4">
        <v>0</v>
      </c>
      <c r="J42" s="4">
        <f t="shared" si="4"/>
        <v>0</v>
      </c>
      <c r="K42" s="4"/>
      <c r="L42" s="4"/>
      <c r="M42" s="4"/>
      <c r="N42" s="4"/>
      <c r="O42" s="4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ht="15.75" customHeight="1">
      <c r="B43" s="2"/>
      <c r="C43" s="5"/>
      <c r="D43" s="5"/>
      <c r="E43" s="5" t="s">
        <v>15</v>
      </c>
      <c r="F43" s="5"/>
      <c r="G43" s="5"/>
      <c r="H43" s="5">
        <f>SUM(H24:H42)</f>
        <v>0.73199999999999998</v>
      </c>
      <c r="I43" s="5"/>
      <c r="J43" s="5">
        <f>SUM(J24:J42)</f>
        <v>0.85599999999999987</v>
      </c>
      <c r="K43" s="5">
        <f>J43/H43</f>
        <v>1.1693989071038249</v>
      </c>
      <c r="L43" s="5">
        <v>0.54500000000000004</v>
      </c>
      <c r="M43" s="5">
        <f>L43*J43</f>
        <v>0.46651999999999999</v>
      </c>
      <c r="N43" s="5">
        <f>H43*D24</f>
        <v>161.04</v>
      </c>
      <c r="O43" s="5">
        <f>J43*D24</f>
        <v>188.31999999999996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ht="15.75" customHeight="1">
      <c r="B44" s="2"/>
      <c r="C44" s="3" t="s">
        <v>2</v>
      </c>
      <c r="D44" s="3" t="s">
        <v>3</v>
      </c>
      <c r="E44" s="3" t="s">
        <v>4</v>
      </c>
      <c r="F44" s="3" t="s">
        <v>5</v>
      </c>
      <c r="G44" s="3" t="s">
        <v>6</v>
      </c>
      <c r="H44" s="3" t="s">
        <v>7</v>
      </c>
      <c r="I44" s="3" t="s">
        <v>8</v>
      </c>
      <c r="J44" s="3" t="s">
        <v>9</v>
      </c>
      <c r="K44" s="3" t="s">
        <v>10</v>
      </c>
      <c r="L44" s="3" t="s">
        <v>11</v>
      </c>
      <c r="M44" s="3" t="s">
        <v>12</v>
      </c>
      <c r="N44" s="3" t="s">
        <v>13</v>
      </c>
      <c r="O44" s="3" t="s">
        <v>14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ht="15.75" customHeight="1">
      <c r="B45" s="2"/>
      <c r="C45" s="4">
        <v>3</v>
      </c>
      <c r="D45" s="4">
        <v>220</v>
      </c>
      <c r="E45" s="4">
        <v>1</v>
      </c>
      <c r="F45" s="4">
        <v>0.75</v>
      </c>
      <c r="G45" s="4">
        <f>B2</f>
        <v>0.16</v>
      </c>
      <c r="H45" s="4">
        <f t="shared" ref="H45:H56" si="6">F45*G45</f>
        <v>0.12</v>
      </c>
      <c r="I45" s="4">
        <v>0.5</v>
      </c>
      <c r="J45" s="4">
        <f t="shared" ref="J45:J63" si="7">H45*I45</f>
        <v>0.06</v>
      </c>
      <c r="K45" s="4"/>
      <c r="L45" s="4"/>
      <c r="M45" s="4"/>
      <c r="N45" s="4"/>
      <c r="O45" s="4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ht="15.75" customHeight="1">
      <c r="B46" s="2"/>
      <c r="C46" s="4"/>
      <c r="D46" s="4"/>
      <c r="E46" s="4">
        <v>3</v>
      </c>
      <c r="F46" s="4">
        <v>0.8</v>
      </c>
      <c r="G46" s="4">
        <f t="shared" ref="G46:G49" si="8">B3</f>
        <v>0.16</v>
      </c>
      <c r="H46" s="4">
        <f t="shared" si="6"/>
        <v>0.128</v>
      </c>
      <c r="I46" s="4">
        <v>0.5</v>
      </c>
      <c r="J46" s="4">
        <f t="shared" si="7"/>
        <v>6.4000000000000001E-2</v>
      </c>
      <c r="K46" s="4"/>
      <c r="L46" s="4"/>
      <c r="M46" s="4"/>
      <c r="N46" s="4"/>
      <c r="O46" s="4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 ht="15.75" customHeight="1">
      <c r="B47" s="2"/>
      <c r="C47" s="4"/>
      <c r="D47" s="4"/>
      <c r="E47" s="4">
        <v>5</v>
      </c>
      <c r="F47" s="4">
        <v>0.8</v>
      </c>
      <c r="G47" s="4">
        <f t="shared" si="8"/>
        <v>0.16</v>
      </c>
      <c r="H47" s="4">
        <f t="shared" si="6"/>
        <v>0.128</v>
      </c>
      <c r="I47" s="4">
        <v>0.5</v>
      </c>
      <c r="J47" s="4">
        <f t="shared" si="7"/>
        <v>6.4000000000000001E-2</v>
      </c>
      <c r="K47" s="4"/>
      <c r="L47" s="4"/>
      <c r="M47" s="4"/>
      <c r="N47" s="4"/>
      <c r="O47" s="4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 ht="15.75" customHeight="1">
      <c r="B48" s="2"/>
      <c r="C48" s="4"/>
      <c r="D48" s="4"/>
      <c r="E48" s="4">
        <v>7</v>
      </c>
      <c r="F48" s="4">
        <v>0.75</v>
      </c>
      <c r="G48" s="4">
        <f t="shared" si="8"/>
        <v>0.16</v>
      </c>
      <c r="H48" s="4">
        <f t="shared" si="6"/>
        <v>0.12</v>
      </c>
      <c r="I48" s="4">
        <v>0.5</v>
      </c>
      <c r="J48" s="4">
        <f t="shared" si="7"/>
        <v>0.06</v>
      </c>
      <c r="K48" s="4"/>
      <c r="L48" s="4"/>
      <c r="M48" s="4"/>
      <c r="N48" s="4"/>
      <c r="O48" s="4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ht="15.75" customHeight="1">
      <c r="B49" s="2"/>
      <c r="C49" s="4"/>
      <c r="D49" s="4"/>
      <c r="E49" s="4">
        <v>10</v>
      </c>
      <c r="F49" s="4">
        <v>0.6</v>
      </c>
      <c r="G49" s="4">
        <f t="shared" si="8"/>
        <v>0.16</v>
      </c>
      <c r="H49" s="4">
        <f t="shared" si="6"/>
        <v>9.6000000000000002E-2</v>
      </c>
      <c r="I49" s="4">
        <v>0.5</v>
      </c>
      <c r="J49" s="4">
        <f t="shared" si="7"/>
        <v>4.8000000000000001E-2</v>
      </c>
      <c r="K49" s="4"/>
      <c r="L49" s="4"/>
      <c r="M49" s="4"/>
      <c r="N49" s="4"/>
      <c r="O49" s="4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ht="15.75" customHeight="1">
      <c r="B50" s="2"/>
      <c r="C50" s="4"/>
      <c r="D50" s="4"/>
      <c r="E50" s="4">
        <v>2</v>
      </c>
      <c r="F50" s="4">
        <v>0.6</v>
      </c>
      <c r="G50" s="4">
        <v>0</v>
      </c>
      <c r="H50" s="4">
        <f t="shared" si="6"/>
        <v>0</v>
      </c>
      <c r="I50" s="4">
        <v>0.5</v>
      </c>
      <c r="J50" s="4">
        <f t="shared" si="7"/>
        <v>0</v>
      </c>
      <c r="K50" s="4"/>
      <c r="L50" s="4"/>
      <c r="M50" s="4"/>
      <c r="N50" s="4"/>
      <c r="O50" s="4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ht="15.75" customHeight="1">
      <c r="B51" s="2"/>
      <c r="C51" s="4"/>
      <c r="D51" s="4"/>
      <c r="E51" s="4">
        <v>4</v>
      </c>
      <c r="F51" s="4">
        <v>0.75</v>
      </c>
      <c r="G51" s="4">
        <v>0</v>
      </c>
      <c r="H51" s="4">
        <f t="shared" si="6"/>
        <v>0</v>
      </c>
      <c r="I51" s="4">
        <v>0.5</v>
      </c>
      <c r="J51" s="4">
        <f t="shared" si="7"/>
        <v>0</v>
      </c>
      <c r="K51" s="4"/>
      <c r="L51" s="4"/>
      <c r="M51" s="4"/>
      <c r="N51" s="4"/>
      <c r="O51" s="4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ht="15.75" customHeight="1">
      <c r="B52" s="2"/>
      <c r="C52" s="4"/>
      <c r="D52" s="4"/>
      <c r="E52" s="4">
        <v>6</v>
      </c>
      <c r="F52" s="4">
        <v>0.6</v>
      </c>
      <c r="G52" s="4">
        <f>B2</f>
        <v>0.16</v>
      </c>
      <c r="H52" s="4">
        <f t="shared" si="6"/>
        <v>9.6000000000000002E-2</v>
      </c>
      <c r="I52" s="4">
        <v>3</v>
      </c>
      <c r="J52" s="4">
        <f t="shared" si="7"/>
        <v>0.28800000000000003</v>
      </c>
      <c r="K52" s="4"/>
      <c r="L52" s="4"/>
      <c r="M52" s="4"/>
      <c r="N52" s="4"/>
      <c r="O52" s="4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ht="15.75" customHeight="1">
      <c r="B53" s="2"/>
      <c r="C53" s="4"/>
      <c r="D53" s="4"/>
      <c r="E53" s="4">
        <v>8</v>
      </c>
      <c r="F53" s="4">
        <v>0.8</v>
      </c>
      <c r="G53" s="4">
        <v>0</v>
      </c>
      <c r="H53" s="4">
        <f t="shared" si="6"/>
        <v>0</v>
      </c>
      <c r="I53" s="4">
        <v>0.5</v>
      </c>
      <c r="J53" s="4">
        <f t="shared" si="7"/>
        <v>0</v>
      </c>
      <c r="K53" s="4"/>
      <c r="L53" s="4"/>
      <c r="M53" s="4"/>
      <c r="N53" s="4"/>
      <c r="O53" s="4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ht="15.75" customHeight="1">
      <c r="B54" s="2"/>
      <c r="C54" s="4"/>
      <c r="D54" s="4"/>
      <c r="E54" s="4">
        <v>9</v>
      </c>
      <c r="F54" s="4">
        <v>0.75</v>
      </c>
      <c r="G54" s="4">
        <v>0</v>
      </c>
      <c r="H54" s="4">
        <f t="shared" si="6"/>
        <v>0</v>
      </c>
      <c r="I54" s="4">
        <v>0.5</v>
      </c>
      <c r="J54" s="4">
        <f t="shared" si="7"/>
        <v>0</v>
      </c>
      <c r="K54" s="4"/>
      <c r="L54" s="4"/>
      <c r="M54" s="4"/>
      <c r="N54" s="4"/>
      <c r="O54" s="4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ht="15.75" customHeight="1">
      <c r="B55" s="2"/>
      <c r="C55" s="4"/>
      <c r="D55" s="4"/>
      <c r="E55" s="4">
        <v>11</v>
      </c>
      <c r="F55" s="4">
        <v>0.8</v>
      </c>
      <c r="G55" s="4">
        <v>0</v>
      </c>
      <c r="H55" s="4">
        <f t="shared" si="6"/>
        <v>0</v>
      </c>
      <c r="I55" s="4">
        <v>0.5</v>
      </c>
      <c r="J55" s="4">
        <f t="shared" si="7"/>
        <v>0</v>
      </c>
      <c r="K55" s="4"/>
      <c r="L55" s="4"/>
      <c r="M55" s="4"/>
      <c r="N55" s="4"/>
      <c r="O55" s="4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ht="15.75" customHeight="1">
      <c r="B56" s="2"/>
      <c r="C56" s="4"/>
      <c r="D56" s="4"/>
      <c r="E56" s="4">
        <v>12</v>
      </c>
      <c r="F56" s="4">
        <v>0.75</v>
      </c>
      <c r="G56" s="4">
        <v>0</v>
      </c>
      <c r="H56" s="4">
        <f t="shared" si="6"/>
        <v>0</v>
      </c>
      <c r="I56" s="4">
        <v>0.5</v>
      </c>
      <c r="J56" s="4">
        <f t="shared" si="7"/>
        <v>0</v>
      </c>
      <c r="K56" s="4"/>
      <c r="L56" s="4"/>
      <c r="M56" s="4"/>
      <c r="N56" s="4"/>
      <c r="O56" s="4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ht="15.75" customHeight="1">
      <c r="B57" s="2"/>
      <c r="C57" s="4"/>
      <c r="D57" s="4"/>
      <c r="E57" s="4" t="s">
        <v>16</v>
      </c>
      <c r="F57" s="4"/>
      <c r="G57" s="4"/>
      <c r="H57" s="4">
        <f>A2</f>
        <v>0.02</v>
      </c>
      <c r="I57" s="4">
        <v>10</v>
      </c>
      <c r="J57" s="4">
        <f t="shared" si="7"/>
        <v>0.2</v>
      </c>
      <c r="K57" s="4"/>
      <c r="L57" s="4"/>
      <c r="M57" s="4"/>
      <c r="N57" s="4"/>
      <c r="O57" s="4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ht="15.75" customHeight="1">
      <c r="B58" s="2"/>
      <c r="C58" s="4"/>
      <c r="D58" s="4"/>
      <c r="E58" s="4" t="s">
        <v>16</v>
      </c>
      <c r="F58" s="4"/>
      <c r="G58" s="4"/>
      <c r="H58" s="4">
        <v>0</v>
      </c>
      <c r="I58" s="4">
        <v>0</v>
      </c>
      <c r="J58" s="4">
        <f t="shared" si="7"/>
        <v>0</v>
      </c>
      <c r="K58" s="4"/>
      <c r="L58" s="4"/>
      <c r="M58" s="4"/>
      <c r="N58" s="4"/>
      <c r="O58" s="4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ht="15.75" customHeight="1">
      <c r="B59" s="2"/>
      <c r="C59" s="4"/>
      <c r="D59" s="4"/>
      <c r="E59" s="4" t="s">
        <v>16</v>
      </c>
      <c r="F59" s="4"/>
      <c r="G59" s="4"/>
      <c r="H59" s="4">
        <v>0</v>
      </c>
      <c r="I59" s="4">
        <v>0</v>
      </c>
      <c r="J59" s="4">
        <f t="shared" si="7"/>
        <v>0</v>
      </c>
      <c r="K59" s="4"/>
      <c r="L59" s="4"/>
      <c r="M59" s="4"/>
      <c r="N59" s="4"/>
      <c r="O59" s="4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ht="15.75" customHeight="1">
      <c r="B60" s="2"/>
      <c r="C60" s="4"/>
      <c r="D60" s="4"/>
      <c r="E60" s="4" t="s">
        <v>16</v>
      </c>
      <c r="F60" s="4"/>
      <c r="G60" s="4"/>
      <c r="H60" s="4">
        <v>0</v>
      </c>
      <c r="I60" s="4">
        <v>0</v>
      </c>
      <c r="J60" s="4">
        <f t="shared" si="7"/>
        <v>0</v>
      </c>
      <c r="K60" s="4"/>
      <c r="L60" s="4"/>
      <c r="M60" s="4"/>
      <c r="N60" s="4"/>
      <c r="O60" s="4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ht="15.75" customHeight="1">
      <c r="B61" s="2"/>
      <c r="C61" s="4"/>
      <c r="D61" s="4"/>
      <c r="E61" s="4" t="s">
        <v>16</v>
      </c>
      <c r="F61" s="4"/>
      <c r="G61" s="4"/>
      <c r="H61" s="4">
        <v>0</v>
      </c>
      <c r="I61" s="4">
        <v>0</v>
      </c>
      <c r="J61" s="4">
        <f t="shared" si="7"/>
        <v>0</v>
      </c>
      <c r="K61" s="4"/>
      <c r="L61" s="4"/>
      <c r="M61" s="4"/>
      <c r="N61" s="4"/>
      <c r="O61" s="4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ht="15.75" customHeight="1">
      <c r="B62" s="2"/>
      <c r="C62" s="4"/>
      <c r="D62" s="4"/>
      <c r="E62" s="4" t="s">
        <v>16</v>
      </c>
      <c r="F62" s="4"/>
      <c r="G62" s="4"/>
      <c r="H62" s="4">
        <v>0</v>
      </c>
      <c r="I62" s="4">
        <v>0</v>
      </c>
      <c r="J62" s="4">
        <f t="shared" si="7"/>
        <v>0</v>
      </c>
      <c r="K62" s="4"/>
      <c r="L62" s="4"/>
      <c r="M62" s="4"/>
      <c r="N62" s="4"/>
      <c r="O62" s="4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ht="15.75" customHeight="1">
      <c r="B63" s="2"/>
      <c r="C63" s="4"/>
      <c r="D63" s="4"/>
      <c r="E63" s="4" t="s">
        <v>16</v>
      </c>
      <c r="F63" s="4"/>
      <c r="G63" s="4"/>
      <c r="H63" s="4">
        <v>0</v>
      </c>
      <c r="I63" s="4">
        <v>0</v>
      </c>
      <c r="J63" s="4">
        <f t="shared" si="7"/>
        <v>0</v>
      </c>
      <c r="K63" s="4"/>
      <c r="L63" s="4"/>
      <c r="M63" s="4"/>
      <c r="N63" s="4"/>
      <c r="O63" s="4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ht="15.75" customHeight="1">
      <c r="B64" s="2"/>
      <c r="C64" s="5"/>
      <c r="D64" s="5"/>
      <c r="E64" s="5" t="s">
        <v>15</v>
      </c>
      <c r="F64" s="5"/>
      <c r="G64" s="5"/>
      <c r="H64" s="5">
        <f>SUM(H45:H63)</f>
        <v>0.70799999999999996</v>
      </c>
      <c r="I64" s="5"/>
      <c r="J64" s="5">
        <f>SUM(J45:J63)</f>
        <v>0.78400000000000003</v>
      </c>
      <c r="K64" s="5">
        <f>J64/H64</f>
        <v>1.1073446327683616</v>
      </c>
      <c r="L64" s="5">
        <v>0.54500000000000004</v>
      </c>
      <c r="M64" s="5">
        <f>L64*J64</f>
        <v>0.42728000000000005</v>
      </c>
      <c r="N64" s="5">
        <f>H64*D45</f>
        <v>155.76</v>
      </c>
      <c r="O64" s="5">
        <f>J64*D45</f>
        <v>172.48000000000002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ht="15.75" customHeight="1">
      <c r="B65" s="2"/>
      <c r="C65" s="3" t="s">
        <v>2</v>
      </c>
      <c r="D65" s="3" t="s">
        <v>3</v>
      </c>
      <c r="E65" s="3" t="s">
        <v>4</v>
      </c>
      <c r="F65" s="3" t="s">
        <v>5</v>
      </c>
      <c r="G65" s="3" t="s">
        <v>6</v>
      </c>
      <c r="H65" s="3" t="s">
        <v>7</v>
      </c>
      <c r="I65" s="3" t="s">
        <v>8</v>
      </c>
      <c r="J65" s="3" t="s">
        <v>9</v>
      </c>
      <c r="K65" s="3" t="s">
        <v>10</v>
      </c>
      <c r="L65" s="3" t="s">
        <v>11</v>
      </c>
      <c r="M65" s="3" t="s">
        <v>12</v>
      </c>
      <c r="N65" s="3" t="s">
        <v>13</v>
      </c>
      <c r="O65" s="3" t="s">
        <v>14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ht="15.75" customHeight="1">
      <c r="B66" s="2"/>
      <c r="C66" s="4">
        <v>4</v>
      </c>
      <c r="D66" s="4">
        <v>220</v>
      </c>
      <c r="E66" s="4">
        <v>1</v>
      </c>
      <c r="F66" s="4">
        <v>0.75</v>
      </c>
      <c r="G66" s="4">
        <f>B2</f>
        <v>0.16</v>
      </c>
      <c r="H66" s="4">
        <f t="shared" ref="H66:H77" si="9">F66*G66</f>
        <v>0.12</v>
      </c>
      <c r="I66" s="4">
        <v>0.5</v>
      </c>
      <c r="J66" s="4">
        <f t="shared" ref="J66:J84" si="10">H66*I66</f>
        <v>0.06</v>
      </c>
      <c r="K66" s="4"/>
      <c r="L66" s="4"/>
      <c r="M66" s="4"/>
      <c r="N66" s="4"/>
      <c r="O66" s="4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ht="15.75" customHeight="1">
      <c r="B67" s="2"/>
      <c r="C67" s="4"/>
      <c r="D67" s="4"/>
      <c r="E67" s="4">
        <v>3</v>
      </c>
      <c r="F67" s="4">
        <v>0.8</v>
      </c>
      <c r="G67" s="4">
        <f t="shared" ref="G67:G70" si="11">B3</f>
        <v>0.16</v>
      </c>
      <c r="H67" s="4">
        <f t="shared" si="9"/>
        <v>0.128</v>
      </c>
      <c r="I67" s="4">
        <v>0.5</v>
      </c>
      <c r="J67" s="4">
        <f t="shared" si="10"/>
        <v>6.4000000000000001E-2</v>
      </c>
      <c r="K67" s="4"/>
      <c r="L67" s="4"/>
      <c r="M67" s="4"/>
      <c r="N67" s="4"/>
      <c r="O67" s="4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ht="15.75" customHeight="1">
      <c r="B68" s="2"/>
      <c r="C68" s="4"/>
      <c r="D68" s="4"/>
      <c r="E68" s="4">
        <v>5</v>
      </c>
      <c r="F68" s="4">
        <v>0.8</v>
      </c>
      <c r="G68" s="4">
        <f t="shared" si="11"/>
        <v>0.16</v>
      </c>
      <c r="H68" s="4">
        <f t="shared" si="9"/>
        <v>0.128</v>
      </c>
      <c r="I68" s="4">
        <v>0.5</v>
      </c>
      <c r="J68" s="4">
        <f t="shared" si="10"/>
        <v>6.4000000000000001E-2</v>
      </c>
      <c r="K68" s="4"/>
      <c r="L68" s="4"/>
      <c r="M68" s="4"/>
      <c r="N68" s="4"/>
      <c r="O68" s="4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ht="15.75" customHeight="1">
      <c r="B69" s="2"/>
      <c r="C69" s="4"/>
      <c r="D69" s="4"/>
      <c r="E69" s="4">
        <v>7</v>
      </c>
      <c r="F69" s="4">
        <v>0.75</v>
      </c>
      <c r="G69" s="4">
        <f t="shared" si="11"/>
        <v>0.16</v>
      </c>
      <c r="H69" s="4">
        <f t="shared" si="9"/>
        <v>0.12</v>
      </c>
      <c r="I69" s="4">
        <v>0.5</v>
      </c>
      <c r="J69" s="4">
        <f t="shared" si="10"/>
        <v>0.06</v>
      </c>
      <c r="K69" s="4"/>
      <c r="L69" s="4"/>
      <c r="M69" s="4"/>
      <c r="N69" s="4"/>
      <c r="O69" s="4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ht="15.75" customHeight="1">
      <c r="B70" s="2"/>
      <c r="C70" s="4"/>
      <c r="D70" s="4"/>
      <c r="E70" s="4">
        <v>10</v>
      </c>
      <c r="F70" s="4">
        <v>0.6</v>
      </c>
      <c r="G70" s="4">
        <f t="shared" si="11"/>
        <v>0.16</v>
      </c>
      <c r="H70" s="4">
        <f t="shared" si="9"/>
        <v>9.6000000000000002E-2</v>
      </c>
      <c r="I70" s="4">
        <v>0.5</v>
      </c>
      <c r="J70" s="4">
        <f t="shared" si="10"/>
        <v>4.8000000000000001E-2</v>
      </c>
      <c r="K70" s="4"/>
      <c r="L70" s="4"/>
      <c r="M70" s="4"/>
      <c r="N70" s="4"/>
      <c r="O70" s="4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ht="15.75" customHeight="1">
      <c r="B71" s="2"/>
      <c r="C71" s="4"/>
      <c r="D71" s="4"/>
      <c r="E71" s="4">
        <v>2</v>
      </c>
      <c r="F71" s="4">
        <v>0.6</v>
      </c>
      <c r="G71" s="4">
        <v>0</v>
      </c>
      <c r="H71" s="4">
        <f t="shared" si="9"/>
        <v>0</v>
      </c>
      <c r="I71" s="4">
        <v>0.5</v>
      </c>
      <c r="J71" s="4">
        <f t="shared" si="10"/>
        <v>0</v>
      </c>
      <c r="K71" s="4"/>
      <c r="L71" s="4"/>
      <c r="M71" s="4"/>
      <c r="N71" s="4"/>
      <c r="O71" s="4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ht="15.75" customHeight="1">
      <c r="B72" s="2"/>
      <c r="C72" s="4"/>
      <c r="D72" s="4"/>
      <c r="E72" s="4">
        <v>4</v>
      </c>
      <c r="F72" s="4">
        <v>0.75</v>
      </c>
      <c r="G72" s="4">
        <v>0</v>
      </c>
      <c r="H72" s="4">
        <f t="shared" si="9"/>
        <v>0</v>
      </c>
      <c r="I72" s="4">
        <v>0.5</v>
      </c>
      <c r="J72" s="4">
        <f t="shared" si="10"/>
        <v>0</v>
      </c>
      <c r="K72" s="4"/>
      <c r="L72" s="4"/>
      <c r="M72" s="4"/>
      <c r="N72" s="4"/>
      <c r="O72" s="4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ht="15.75" customHeight="1">
      <c r="B73" s="2"/>
      <c r="C73" s="4"/>
      <c r="D73" s="4"/>
      <c r="E73" s="4">
        <v>6</v>
      </c>
      <c r="F73" s="4">
        <v>0.6</v>
      </c>
      <c r="G73" s="4">
        <v>0</v>
      </c>
      <c r="H73" s="4">
        <f t="shared" si="9"/>
        <v>0</v>
      </c>
      <c r="I73" s="4">
        <v>0.5</v>
      </c>
      <c r="J73" s="4">
        <f t="shared" si="10"/>
        <v>0</v>
      </c>
      <c r="K73" s="4"/>
      <c r="L73" s="4"/>
      <c r="M73" s="4"/>
      <c r="N73" s="4"/>
      <c r="O73" s="4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ht="15.75" customHeight="1">
      <c r="B74" s="2"/>
      <c r="C74" s="4"/>
      <c r="D74" s="4"/>
      <c r="E74" s="4">
        <v>8</v>
      </c>
      <c r="F74" s="4">
        <v>0.8</v>
      </c>
      <c r="G74" s="4">
        <f>B2</f>
        <v>0.16</v>
      </c>
      <c r="H74" s="4">
        <f t="shared" si="9"/>
        <v>0.128</v>
      </c>
      <c r="I74" s="4">
        <v>3</v>
      </c>
      <c r="J74" s="4">
        <f t="shared" si="10"/>
        <v>0.38400000000000001</v>
      </c>
      <c r="K74" s="4"/>
      <c r="L74" s="4"/>
      <c r="M74" s="4"/>
      <c r="N74" s="4"/>
      <c r="O74" s="4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ht="15.75" customHeight="1">
      <c r="B75" s="2"/>
      <c r="C75" s="4"/>
      <c r="D75" s="4"/>
      <c r="E75" s="4">
        <v>9</v>
      </c>
      <c r="F75" s="4">
        <v>0.75</v>
      </c>
      <c r="G75" s="4">
        <f>B3</f>
        <v>0.16</v>
      </c>
      <c r="H75" s="4">
        <f t="shared" si="9"/>
        <v>0.12</v>
      </c>
      <c r="I75" s="4">
        <v>0</v>
      </c>
      <c r="J75" s="4">
        <f t="shared" si="10"/>
        <v>0</v>
      </c>
      <c r="K75" s="4"/>
      <c r="L75" s="4"/>
      <c r="M75" s="4"/>
      <c r="N75" s="4"/>
      <c r="O75" s="4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ht="15.75" customHeight="1">
      <c r="B76" s="2"/>
      <c r="C76" s="4"/>
      <c r="D76" s="4"/>
      <c r="E76" s="4">
        <v>11</v>
      </c>
      <c r="F76" s="4">
        <v>0.8</v>
      </c>
      <c r="G76" s="4">
        <v>0</v>
      </c>
      <c r="H76" s="4">
        <f t="shared" si="9"/>
        <v>0</v>
      </c>
      <c r="I76" s="4">
        <v>0.5</v>
      </c>
      <c r="J76" s="4">
        <f t="shared" si="10"/>
        <v>0</v>
      </c>
      <c r="K76" s="4"/>
      <c r="L76" s="4"/>
      <c r="M76" s="4"/>
      <c r="N76" s="4"/>
      <c r="O76" s="4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ht="15.75" customHeight="1">
      <c r="B77" s="2"/>
      <c r="C77" s="4"/>
      <c r="D77" s="4"/>
      <c r="E77" s="4">
        <v>12</v>
      </c>
      <c r="F77" s="4">
        <v>0.75</v>
      </c>
      <c r="G77" s="4">
        <v>0</v>
      </c>
      <c r="H77" s="4">
        <f t="shared" si="9"/>
        <v>0</v>
      </c>
      <c r="I77" s="4">
        <v>0.5</v>
      </c>
      <c r="J77" s="4">
        <f t="shared" si="10"/>
        <v>0</v>
      </c>
      <c r="K77" s="4"/>
      <c r="L77" s="4"/>
      <c r="M77" s="4"/>
      <c r="N77" s="4"/>
      <c r="O77" s="4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ht="15.75" customHeight="1">
      <c r="B78" s="2"/>
      <c r="C78" s="4"/>
      <c r="D78" s="4"/>
      <c r="E78" s="4" t="s">
        <v>16</v>
      </c>
      <c r="F78" s="4"/>
      <c r="G78" s="4"/>
      <c r="H78" s="4">
        <f>A2</f>
        <v>0.02</v>
      </c>
      <c r="I78" s="4">
        <v>10</v>
      </c>
      <c r="J78" s="4">
        <f t="shared" si="10"/>
        <v>0.2</v>
      </c>
      <c r="K78" s="4"/>
      <c r="L78" s="4"/>
      <c r="M78" s="4"/>
      <c r="N78" s="4"/>
      <c r="O78" s="4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ht="15.75" customHeight="1">
      <c r="B79" s="2"/>
      <c r="C79" s="4"/>
      <c r="D79" s="4"/>
      <c r="E79" s="4" t="s">
        <v>16</v>
      </c>
      <c r="F79" s="4"/>
      <c r="G79" s="4"/>
      <c r="H79" s="4">
        <v>0</v>
      </c>
      <c r="I79" s="4">
        <v>0</v>
      </c>
      <c r="J79" s="4">
        <f t="shared" si="10"/>
        <v>0</v>
      </c>
      <c r="K79" s="4"/>
      <c r="L79" s="4"/>
      <c r="M79" s="4"/>
      <c r="N79" s="4"/>
      <c r="O79" s="4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ht="15.75" customHeight="1">
      <c r="B80" s="2"/>
      <c r="C80" s="4"/>
      <c r="D80" s="4"/>
      <c r="E80" s="4" t="s">
        <v>16</v>
      </c>
      <c r="F80" s="4"/>
      <c r="G80" s="4"/>
      <c r="H80" s="4">
        <v>0</v>
      </c>
      <c r="I80" s="4">
        <v>0</v>
      </c>
      <c r="J80" s="4">
        <f t="shared" si="10"/>
        <v>0</v>
      </c>
      <c r="K80" s="4"/>
      <c r="L80" s="4"/>
      <c r="M80" s="4"/>
      <c r="N80" s="4"/>
      <c r="O80" s="4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ht="15.75" customHeight="1">
      <c r="B81" s="2"/>
      <c r="C81" s="4"/>
      <c r="D81" s="4"/>
      <c r="E81" s="4" t="s">
        <v>16</v>
      </c>
      <c r="F81" s="4"/>
      <c r="G81" s="4"/>
      <c r="H81" s="4">
        <v>0</v>
      </c>
      <c r="I81" s="4">
        <v>0</v>
      </c>
      <c r="J81" s="4">
        <f t="shared" si="10"/>
        <v>0</v>
      </c>
      <c r="K81" s="4"/>
      <c r="L81" s="4"/>
      <c r="M81" s="4"/>
      <c r="N81" s="4"/>
      <c r="O81" s="4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ht="15.75" customHeight="1">
      <c r="B82" s="2"/>
      <c r="C82" s="4"/>
      <c r="D82" s="4"/>
      <c r="E82" s="4" t="s">
        <v>16</v>
      </c>
      <c r="F82" s="4"/>
      <c r="G82" s="4"/>
      <c r="H82" s="4">
        <v>0</v>
      </c>
      <c r="I82" s="4">
        <v>0</v>
      </c>
      <c r="J82" s="4">
        <f t="shared" si="10"/>
        <v>0</v>
      </c>
      <c r="K82" s="4"/>
      <c r="L82" s="4"/>
      <c r="M82" s="4"/>
      <c r="N82" s="4"/>
      <c r="O82" s="4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ht="15.75" customHeight="1">
      <c r="B83" s="2"/>
      <c r="C83" s="4"/>
      <c r="D83" s="4"/>
      <c r="E83" s="4" t="s">
        <v>16</v>
      </c>
      <c r="F83" s="4"/>
      <c r="G83" s="4"/>
      <c r="H83" s="4">
        <v>0</v>
      </c>
      <c r="I83" s="4">
        <v>0</v>
      </c>
      <c r="J83" s="4">
        <f t="shared" si="10"/>
        <v>0</v>
      </c>
      <c r="K83" s="4"/>
      <c r="L83" s="4"/>
      <c r="M83" s="4"/>
      <c r="N83" s="4"/>
      <c r="O83" s="4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ht="15.75" customHeight="1">
      <c r="B84" s="2"/>
      <c r="C84" s="4"/>
      <c r="D84" s="4"/>
      <c r="E84" s="4" t="s">
        <v>16</v>
      </c>
      <c r="F84" s="4"/>
      <c r="G84" s="4"/>
      <c r="H84" s="4">
        <v>0</v>
      </c>
      <c r="I84" s="4">
        <v>0</v>
      </c>
      <c r="J84" s="4">
        <f t="shared" si="10"/>
        <v>0</v>
      </c>
      <c r="K84" s="4"/>
      <c r="L84" s="4"/>
      <c r="M84" s="4"/>
      <c r="N84" s="4"/>
      <c r="O84" s="4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ht="15.75" customHeight="1">
      <c r="B85" s="2"/>
      <c r="C85" s="5"/>
      <c r="D85" s="5"/>
      <c r="E85" s="5" t="s">
        <v>15</v>
      </c>
      <c r="F85" s="5"/>
      <c r="G85" s="5"/>
      <c r="H85" s="5">
        <f>SUM(H66:H84)</f>
        <v>0.86</v>
      </c>
      <c r="I85" s="5"/>
      <c r="J85" s="5">
        <f>SUM(J66:J84)</f>
        <v>0.87999999999999989</v>
      </c>
      <c r="K85" s="5">
        <f>J85/H85</f>
        <v>1.0232558139534882</v>
      </c>
      <c r="L85" s="5">
        <v>0.54500000000000004</v>
      </c>
      <c r="M85" s="5">
        <f>L85*J85</f>
        <v>0.47959999999999997</v>
      </c>
      <c r="N85" s="5">
        <f>H85*D66</f>
        <v>189.2</v>
      </c>
      <c r="O85" s="5">
        <f>J85*D66</f>
        <v>193.59999999999997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ht="15.75" customHeight="1">
      <c r="B86" s="2"/>
      <c r="C86" s="3" t="s">
        <v>2</v>
      </c>
      <c r="D86" s="3" t="s">
        <v>3</v>
      </c>
      <c r="E86" s="3" t="s">
        <v>4</v>
      </c>
      <c r="F86" s="3" t="s">
        <v>5</v>
      </c>
      <c r="G86" s="3" t="s">
        <v>6</v>
      </c>
      <c r="H86" s="3" t="s">
        <v>7</v>
      </c>
      <c r="I86" s="3" t="s">
        <v>8</v>
      </c>
      <c r="J86" s="3" t="s">
        <v>9</v>
      </c>
      <c r="K86" s="3" t="s">
        <v>10</v>
      </c>
      <c r="L86" s="3" t="s">
        <v>11</v>
      </c>
      <c r="M86" s="3" t="s">
        <v>12</v>
      </c>
      <c r="N86" s="3" t="s">
        <v>13</v>
      </c>
      <c r="O86" s="3" t="s">
        <v>14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ht="15.75" customHeight="1">
      <c r="B87" s="2"/>
      <c r="C87" s="4">
        <v>5</v>
      </c>
      <c r="D87" s="4">
        <v>200</v>
      </c>
      <c r="E87" s="4">
        <v>1</v>
      </c>
      <c r="F87" s="4">
        <v>0.75</v>
      </c>
      <c r="G87" s="4">
        <f>B2</f>
        <v>0.16</v>
      </c>
      <c r="H87" s="4">
        <f t="shared" ref="H87:H98" si="12">F87*G87</f>
        <v>0.12</v>
      </c>
      <c r="I87" s="4">
        <v>0.5</v>
      </c>
      <c r="J87" s="4">
        <f t="shared" ref="J87:J105" si="13">H87*I87</f>
        <v>0.06</v>
      </c>
      <c r="K87" s="4"/>
      <c r="L87" s="4"/>
      <c r="M87" s="4"/>
      <c r="N87" s="4"/>
      <c r="O87" s="4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ht="15.75" customHeight="1">
      <c r="B88" s="2"/>
      <c r="C88" s="4"/>
      <c r="D88" s="4"/>
      <c r="E88" s="4">
        <v>3</v>
      </c>
      <c r="F88" s="4">
        <v>0.8</v>
      </c>
      <c r="G88" s="4">
        <f t="shared" ref="G88:G91" si="14">B3</f>
        <v>0.16</v>
      </c>
      <c r="H88" s="4">
        <f t="shared" si="12"/>
        <v>0.128</v>
      </c>
      <c r="I88" s="4">
        <v>0.5</v>
      </c>
      <c r="J88" s="4">
        <f t="shared" si="13"/>
        <v>6.4000000000000001E-2</v>
      </c>
      <c r="K88" s="4"/>
      <c r="L88" s="4"/>
      <c r="M88" s="4"/>
      <c r="N88" s="4"/>
      <c r="O88" s="4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ht="15.75" customHeight="1">
      <c r="B89" s="2"/>
      <c r="C89" s="4"/>
      <c r="D89" s="4"/>
      <c r="E89" s="4">
        <v>5</v>
      </c>
      <c r="F89" s="4">
        <v>0.8</v>
      </c>
      <c r="G89" s="4">
        <f t="shared" si="14"/>
        <v>0.16</v>
      </c>
      <c r="H89" s="4">
        <f t="shared" si="12"/>
        <v>0.128</v>
      </c>
      <c r="I89" s="4">
        <v>0.5</v>
      </c>
      <c r="J89" s="4">
        <f t="shared" si="13"/>
        <v>6.4000000000000001E-2</v>
      </c>
      <c r="K89" s="4"/>
      <c r="L89" s="4"/>
      <c r="M89" s="4"/>
      <c r="N89" s="4"/>
      <c r="O89" s="4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ht="15.75" customHeight="1">
      <c r="B90" s="2"/>
      <c r="C90" s="4"/>
      <c r="D90" s="4"/>
      <c r="E90" s="4">
        <v>7</v>
      </c>
      <c r="F90" s="4">
        <v>0.75</v>
      </c>
      <c r="G90" s="4">
        <f t="shared" si="14"/>
        <v>0.16</v>
      </c>
      <c r="H90" s="4">
        <f t="shared" si="12"/>
        <v>0.12</v>
      </c>
      <c r="I90" s="4">
        <v>0.5</v>
      </c>
      <c r="J90" s="4">
        <f t="shared" si="13"/>
        <v>0.06</v>
      </c>
      <c r="K90" s="4"/>
      <c r="L90" s="4"/>
      <c r="M90" s="4"/>
      <c r="N90" s="4"/>
      <c r="O90" s="4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ht="15.75" customHeight="1">
      <c r="B91" s="2"/>
      <c r="C91" s="4"/>
      <c r="D91" s="4"/>
      <c r="E91" s="4">
        <v>10</v>
      </c>
      <c r="F91" s="4">
        <v>0.6</v>
      </c>
      <c r="G91" s="4">
        <f t="shared" si="14"/>
        <v>0.16</v>
      </c>
      <c r="H91" s="4">
        <f t="shared" si="12"/>
        <v>9.6000000000000002E-2</v>
      </c>
      <c r="I91" s="4">
        <v>0.5</v>
      </c>
      <c r="J91" s="4">
        <f t="shared" si="13"/>
        <v>4.8000000000000001E-2</v>
      </c>
      <c r="K91" s="4"/>
      <c r="L91" s="4"/>
      <c r="M91" s="4"/>
      <c r="N91" s="4"/>
      <c r="O91" s="4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ht="15.75" customHeight="1">
      <c r="B92" s="2"/>
      <c r="C92" s="4"/>
      <c r="D92" s="4"/>
      <c r="E92" s="4">
        <v>2</v>
      </c>
      <c r="F92" s="4">
        <v>0.6</v>
      </c>
      <c r="G92" s="4">
        <v>0</v>
      </c>
      <c r="H92" s="4">
        <f t="shared" si="12"/>
        <v>0</v>
      </c>
      <c r="I92" s="4">
        <v>0.5</v>
      </c>
      <c r="J92" s="4">
        <f t="shared" si="13"/>
        <v>0</v>
      </c>
      <c r="K92" s="4"/>
      <c r="L92" s="4"/>
      <c r="M92" s="4"/>
      <c r="N92" s="4"/>
      <c r="O92" s="4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ht="15.75" customHeight="1">
      <c r="B93" s="2"/>
      <c r="C93" s="4"/>
      <c r="D93" s="4"/>
      <c r="E93" s="4">
        <v>4</v>
      </c>
      <c r="F93" s="4">
        <v>0.75</v>
      </c>
      <c r="G93" s="4">
        <v>0</v>
      </c>
      <c r="H93" s="4">
        <f t="shared" si="12"/>
        <v>0</v>
      </c>
      <c r="I93" s="4">
        <v>0.5</v>
      </c>
      <c r="J93" s="4">
        <f t="shared" si="13"/>
        <v>0</v>
      </c>
      <c r="K93" s="4"/>
      <c r="L93" s="4"/>
      <c r="M93" s="4"/>
      <c r="N93" s="4"/>
      <c r="O93" s="4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ht="15.75" customHeight="1">
      <c r="B94" s="2"/>
      <c r="C94" s="4"/>
      <c r="D94" s="4"/>
      <c r="E94" s="4">
        <v>6</v>
      </c>
      <c r="F94" s="4">
        <v>0.6</v>
      </c>
      <c r="G94" s="4">
        <v>0</v>
      </c>
      <c r="H94" s="4">
        <f t="shared" si="12"/>
        <v>0</v>
      </c>
      <c r="I94" s="4">
        <v>0.5</v>
      </c>
      <c r="J94" s="4">
        <f t="shared" si="13"/>
        <v>0</v>
      </c>
      <c r="K94" s="4"/>
      <c r="L94" s="4"/>
      <c r="M94" s="4"/>
      <c r="N94" s="4"/>
      <c r="O94" s="4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ht="15.75" customHeight="1">
      <c r="B95" s="2"/>
      <c r="C95" s="4"/>
      <c r="D95" s="4"/>
      <c r="E95" s="4">
        <v>8</v>
      </c>
      <c r="F95" s="4">
        <v>0.8</v>
      </c>
      <c r="G95" s="4">
        <f>B2</f>
        <v>0.16</v>
      </c>
      <c r="H95" s="4">
        <f t="shared" si="12"/>
        <v>0.128</v>
      </c>
      <c r="I95" s="4">
        <v>0</v>
      </c>
      <c r="J95" s="4">
        <f t="shared" si="13"/>
        <v>0</v>
      </c>
      <c r="K95" s="4"/>
      <c r="L95" s="4"/>
      <c r="M95" s="4"/>
      <c r="N95" s="4"/>
      <c r="O95" s="4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ht="15.75" customHeight="1">
      <c r="B96" s="2"/>
      <c r="C96" s="4"/>
      <c r="D96" s="4"/>
      <c r="E96" s="4">
        <v>9</v>
      </c>
      <c r="F96" s="4">
        <v>0.75</v>
      </c>
      <c r="G96" s="4">
        <f>B3</f>
        <v>0.16</v>
      </c>
      <c r="H96" s="4">
        <f t="shared" si="12"/>
        <v>0.12</v>
      </c>
      <c r="I96" s="4">
        <v>3</v>
      </c>
      <c r="J96" s="4">
        <f t="shared" si="13"/>
        <v>0.36</v>
      </c>
      <c r="K96" s="4"/>
      <c r="L96" s="4"/>
      <c r="M96" s="4"/>
      <c r="N96" s="4"/>
      <c r="O96" s="4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ht="15.75" customHeight="1">
      <c r="B97" s="2"/>
      <c r="C97" s="4"/>
      <c r="D97" s="4"/>
      <c r="E97" s="4">
        <v>11</v>
      </c>
      <c r="F97" s="4">
        <v>0.8</v>
      </c>
      <c r="G97" s="4">
        <v>0</v>
      </c>
      <c r="H97" s="4">
        <f t="shared" si="12"/>
        <v>0</v>
      </c>
      <c r="I97" s="4">
        <v>0.5</v>
      </c>
      <c r="J97" s="4">
        <f t="shared" si="13"/>
        <v>0</v>
      </c>
      <c r="K97" s="4"/>
      <c r="L97" s="4"/>
      <c r="M97" s="4"/>
      <c r="N97" s="4"/>
      <c r="O97" s="4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ht="15.75" customHeight="1">
      <c r="B98" s="2"/>
      <c r="C98" s="4"/>
      <c r="D98" s="4"/>
      <c r="E98" s="4">
        <v>12</v>
      </c>
      <c r="F98" s="4">
        <v>0.75</v>
      </c>
      <c r="G98" s="4">
        <v>0</v>
      </c>
      <c r="H98" s="4">
        <f t="shared" si="12"/>
        <v>0</v>
      </c>
      <c r="I98" s="4">
        <v>0.5</v>
      </c>
      <c r="J98" s="4">
        <f t="shared" si="13"/>
        <v>0</v>
      </c>
      <c r="K98" s="4"/>
      <c r="L98" s="4"/>
      <c r="M98" s="4"/>
      <c r="N98" s="4"/>
      <c r="O98" s="4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ht="15.75" customHeight="1">
      <c r="B99" s="2"/>
      <c r="C99" s="4"/>
      <c r="D99" s="4"/>
      <c r="E99" s="4" t="s">
        <v>16</v>
      </c>
      <c r="F99" s="4"/>
      <c r="G99" s="4"/>
      <c r="H99" s="4">
        <f>A2</f>
        <v>0.02</v>
      </c>
      <c r="I99" s="4">
        <v>10</v>
      </c>
      <c r="J99" s="4">
        <f t="shared" si="13"/>
        <v>0.2</v>
      </c>
      <c r="K99" s="4"/>
      <c r="L99" s="4"/>
      <c r="M99" s="4"/>
      <c r="N99" s="4"/>
      <c r="O99" s="4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ht="15.75" customHeight="1">
      <c r="B100" s="2"/>
      <c r="C100" s="4"/>
      <c r="D100" s="4"/>
      <c r="E100" s="4" t="s">
        <v>16</v>
      </c>
      <c r="F100" s="4"/>
      <c r="G100" s="4"/>
      <c r="H100" s="4">
        <v>0</v>
      </c>
      <c r="I100" s="4">
        <v>0</v>
      </c>
      <c r="J100" s="4">
        <f t="shared" si="13"/>
        <v>0</v>
      </c>
      <c r="K100" s="4"/>
      <c r="L100" s="4"/>
      <c r="M100" s="4"/>
      <c r="N100" s="4"/>
      <c r="O100" s="4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ht="15.75" customHeight="1">
      <c r="B101" s="2"/>
      <c r="C101" s="4"/>
      <c r="D101" s="4"/>
      <c r="E101" s="4" t="s">
        <v>16</v>
      </c>
      <c r="F101" s="4"/>
      <c r="G101" s="4"/>
      <c r="H101" s="4">
        <v>0</v>
      </c>
      <c r="I101" s="4">
        <v>0</v>
      </c>
      <c r="J101" s="4">
        <f t="shared" si="13"/>
        <v>0</v>
      </c>
      <c r="K101" s="4"/>
      <c r="L101" s="4"/>
      <c r="M101" s="4"/>
      <c r="N101" s="4"/>
      <c r="O101" s="4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ht="15.75" customHeight="1">
      <c r="B102" s="2"/>
      <c r="C102" s="4"/>
      <c r="D102" s="4"/>
      <c r="E102" s="4" t="s">
        <v>16</v>
      </c>
      <c r="F102" s="4"/>
      <c r="G102" s="4"/>
      <c r="H102" s="4">
        <v>0</v>
      </c>
      <c r="I102" s="4">
        <v>0</v>
      </c>
      <c r="J102" s="4">
        <f t="shared" si="13"/>
        <v>0</v>
      </c>
      <c r="K102" s="4"/>
      <c r="L102" s="4"/>
      <c r="M102" s="4"/>
      <c r="N102" s="4"/>
      <c r="O102" s="4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ht="15.75" customHeight="1">
      <c r="B103" s="2"/>
      <c r="C103" s="4"/>
      <c r="D103" s="4"/>
      <c r="E103" s="4" t="s">
        <v>16</v>
      </c>
      <c r="F103" s="4"/>
      <c r="G103" s="4"/>
      <c r="H103" s="4">
        <v>0</v>
      </c>
      <c r="I103" s="4">
        <v>0</v>
      </c>
      <c r="J103" s="4">
        <f t="shared" si="13"/>
        <v>0</v>
      </c>
      <c r="K103" s="4"/>
      <c r="L103" s="4"/>
      <c r="M103" s="4"/>
      <c r="N103" s="4"/>
      <c r="O103" s="4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ht="15.75" customHeight="1">
      <c r="B104" s="2"/>
      <c r="C104" s="4"/>
      <c r="D104" s="4"/>
      <c r="E104" s="4" t="s">
        <v>16</v>
      </c>
      <c r="F104" s="4"/>
      <c r="G104" s="4"/>
      <c r="H104" s="4">
        <v>0</v>
      </c>
      <c r="I104" s="4">
        <v>0</v>
      </c>
      <c r="J104" s="4">
        <f t="shared" si="13"/>
        <v>0</v>
      </c>
      <c r="K104" s="4"/>
      <c r="L104" s="4"/>
      <c r="M104" s="4"/>
      <c r="N104" s="4"/>
      <c r="O104" s="4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ht="15.75" customHeight="1">
      <c r="B105" s="2"/>
      <c r="C105" s="4"/>
      <c r="D105" s="4"/>
      <c r="E105" s="4" t="s">
        <v>16</v>
      </c>
      <c r="F105" s="4"/>
      <c r="G105" s="4"/>
      <c r="H105" s="4">
        <v>0</v>
      </c>
      <c r="I105" s="4">
        <v>0</v>
      </c>
      <c r="J105" s="4">
        <f t="shared" si="13"/>
        <v>0</v>
      </c>
      <c r="K105" s="4"/>
      <c r="L105" s="4"/>
      <c r="M105" s="4"/>
      <c r="N105" s="4"/>
      <c r="O105" s="4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ht="15.75" customHeight="1">
      <c r="B106" s="2"/>
      <c r="C106" s="5"/>
      <c r="D106" s="5"/>
      <c r="E106" s="5" t="s">
        <v>15</v>
      </c>
      <c r="F106" s="5"/>
      <c r="G106" s="5"/>
      <c r="H106" s="5">
        <f>SUM(H87:H105)</f>
        <v>0.86</v>
      </c>
      <c r="I106" s="5"/>
      <c r="J106" s="5">
        <f>SUM(J87:J105)</f>
        <v>0.85599999999999987</v>
      </c>
      <c r="K106" s="5">
        <f>J106/H106</f>
        <v>0.99534883720930223</v>
      </c>
      <c r="L106" s="5">
        <v>0.5</v>
      </c>
      <c r="M106" s="5">
        <f>L106*J106</f>
        <v>0.42799999999999994</v>
      </c>
      <c r="N106" s="5">
        <f>H106*D87</f>
        <v>172</v>
      </c>
      <c r="O106" s="5">
        <f>J106*D87</f>
        <v>171.2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ht="15.75" customHeight="1">
      <c r="B107" s="2"/>
      <c r="C107" s="3" t="s">
        <v>2</v>
      </c>
      <c r="D107" s="3" t="s">
        <v>3</v>
      </c>
      <c r="E107" s="3" t="s">
        <v>4</v>
      </c>
      <c r="F107" s="3" t="s">
        <v>5</v>
      </c>
      <c r="G107" s="3" t="s">
        <v>6</v>
      </c>
      <c r="H107" s="3" t="s">
        <v>7</v>
      </c>
      <c r="I107" s="3" t="s">
        <v>8</v>
      </c>
      <c r="J107" s="3" t="s">
        <v>9</v>
      </c>
      <c r="K107" s="3" t="s">
        <v>10</v>
      </c>
      <c r="L107" s="3" t="s">
        <v>11</v>
      </c>
      <c r="M107" s="3" t="s">
        <v>12</v>
      </c>
      <c r="N107" s="3" t="s">
        <v>13</v>
      </c>
      <c r="O107" s="3" t="s">
        <v>14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ht="15.75" customHeight="1">
      <c r="B108" s="2"/>
      <c r="C108" s="4">
        <v>6</v>
      </c>
      <c r="D108" s="4">
        <v>10</v>
      </c>
      <c r="E108" s="4">
        <v>1</v>
      </c>
      <c r="F108" s="4">
        <v>0.75</v>
      </c>
      <c r="G108" s="4">
        <f>B2</f>
        <v>0.16</v>
      </c>
      <c r="H108" s="4">
        <f t="shared" ref="H108:H119" si="15">F108*G108</f>
        <v>0.12</v>
      </c>
      <c r="I108" s="4">
        <v>0.5</v>
      </c>
      <c r="J108" s="4">
        <f t="shared" ref="J108:J126" si="16">H108*I108</f>
        <v>0.06</v>
      </c>
      <c r="K108" s="4"/>
      <c r="L108" s="4"/>
      <c r="M108" s="4"/>
      <c r="N108" s="4"/>
      <c r="O108" s="4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ht="15.75" customHeight="1">
      <c r="B109" s="2"/>
      <c r="C109" s="4"/>
      <c r="D109" s="4"/>
      <c r="E109" s="4">
        <v>3</v>
      </c>
      <c r="F109" s="4">
        <v>0.8</v>
      </c>
      <c r="G109" s="4">
        <f t="shared" ref="G109:G112" si="17">B3</f>
        <v>0.16</v>
      </c>
      <c r="H109" s="4">
        <f t="shared" si="15"/>
        <v>0.128</v>
      </c>
      <c r="I109" s="4">
        <v>0.5</v>
      </c>
      <c r="J109" s="4">
        <f t="shared" si="16"/>
        <v>6.4000000000000001E-2</v>
      </c>
      <c r="K109" s="4"/>
      <c r="L109" s="4"/>
      <c r="M109" s="4"/>
      <c r="N109" s="4"/>
      <c r="O109" s="4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 ht="15.75" customHeight="1">
      <c r="B110" s="2"/>
      <c r="C110" s="4"/>
      <c r="D110" s="4"/>
      <c r="E110" s="4">
        <v>5</v>
      </c>
      <c r="F110" s="4">
        <v>0.8</v>
      </c>
      <c r="G110" s="4">
        <f t="shared" si="17"/>
        <v>0.16</v>
      </c>
      <c r="H110" s="4">
        <f t="shared" si="15"/>
        <v>0.128</v>
      </c>
      <c r="I110" s="4">
        <v>0.5</v>
      </c>
      <c r="J110" s="4">
        <f t="shared" si="16"/>
        <v>6.4000000000000001E-2</v>
      </c>
      <c r="K110" s="4"/>
      <c r="L110" s="4"/>
      <c r="M110" s="4"/>
      <c r="N110" s="4"/>
      <c r="O110" s="4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2:27" ht="15.75" customHeight="1">
      <c r="B111" s="2"/>
      <c r="C111" s="4"/>
      <c r="D111" s="4"/>
      <c r="E111" s="4">
        <v>7</v>
      </c>
      <c r="F111" s="4">
        <v>0.75</v>
      </c>
      <c r="G111" s="4">
        <f t="shared" si="17"/>
        <v>0.16</v>
      </c>
      <c r="H111" s="4">
        <f t="shared" si="15"/>
        <v>0.12</v>
      </c>
      <c r="I111" s="4">
        <v>0.5</v>
      </c>
      <c r="J111" s="4">
        <f t="shared" si="16"/>
        <v>0.06</v>
      </c>
      <c r="K111" s="4"/>
      <c r="L111" s="4"/>
      <c r="M111" s="4"/>
      <c r="N111" s="4"/>
      <c r="O111" s="4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 ht="15.75" customHeight="1">
      <c r="B112" s="2"/>
      <c r="C112" s="4"/>
      <c r="D112" s="4"/>
      <c r="E112" s="4">
        <v>10</v>
      </c>
      <c r="F112" s="4">
        <v>0.6</v>
      </c>
      <c r="G112" s="4">
        <f t="shared" si="17"/>
        <v>0.16</v>
      </c>
      <c r="H112" s="4">
        <f t="shared" si="15"/>
        <v>9.6000000000000002E-2</v>
      </c>
      <c r="I112" s="4">
        <v>0.5</v>
      </c>
      <c r="J112" s="4">
        <f t="shared" si="16"/>
        <v>4.8000000000000001E-2</v>
      </c>
      <c r="K112" s="4"/>
      <c r="L112" s="4"/>
      <c r="M112" s="4"/>
      <c r="N112" s="4"/>
      <c r="O112" s="4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2:27" ht="15.75" customHeight="1">
      <c r="B113" s="2"/>
      <c r="C113" s="4"/>
      <c r="D113" s="4"/>
      <c r="E113" s="4">
        <v>2</v>
      </c>
      <c r="F113" s="4">
        <v>0.6</v>
      </c>
      <c r="G113" s="4">
        <v>0</v>
      </c>
      <c r="H113" s="4">
        <f t="shared" si="15"/>
        <v>0</v>
      </c>
      <c r="I113" s="4">
        <v>0.5</v>
      </c>
      <c r="J113" s="4">
        <f t="shared" si="16"/>
        <v>0</v>
      </c>
      <c r="K113" s="4"/>
      <c r="L113" s="4"/>
      <c r="M113" s="4"/>
      <c r="N113" s="4"/>
      <c r="O113" s="4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2:27" ht="15.75" customHeight="1">
      <c r="B114" s="2"/>
      <c r="C114" s="4"/>
      <c r="D114" s="4"/>
      <c r="E114" s="4">
        <v>4</v>
      </c>
      <c r="F114" s="4">
        <v>0.75</v>
      </c>
      <c r="G114" s="4">
        <v>0</v>
      </c>
      <c r="H114" s="4">
        <f t="shared" si="15"/>
        <v>0</v>
      </c>
      <c r="I114" s="4">
        <v>0.5</v>
      </c>
      <c r="J114" s="4">
        <f t="shared" si="16"/>
        <v>0</v>
      </c>
      <c r="K114" s="4"/>
      <c r="L114" s="4"/>
      <c r="M114" s="4"/>
      <c r="N114" s="4"/>
      <c r="O114" s="4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2:27" ht="15.75" customHeight="1">
      <c r="B115" s="2"/>
      <c r="C115" s="4"/>
      <c r="D115" s="4"/>
      <c r="E115" s="4">
        <v>6</v>
      </c>
      <c r="F115" s="4">
        <v>0.6</v>
      </c>
      <c r="G115" s="4">
        <v>0</v>
      </c>
      <c r="H115" s="4">
        <f t="shared" si="15"/>
        <v>0</v>
      </c>
      <c r="I115" s="4">
        <v>0.5</v>
      </c>
      <c r="J115" s="4">
        <f t="shared" si="16"/>
        <v>0</v>
      </c>
      <c r="K115" s="4"/>
      <c r="L115" s="4"/>
      <c r="M115" s="4"/>
      <c r="N115" s="4"/>
      <c r="O115" s="4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2:27" ht="15.75" customHeight="1">
      <c r="B116" s="2"/>
      <c r="C116" s="4"/>
      <c r="D116" s="4"/>
      <c r="E116" s="4">
        <v>8</v>
      </c>
      <c r="F116" s="4">
        <v>0.8</v>
      </c>
      <c r="G116" s="4">
        <v>0</v>
      </c>
      <c r="H116" s="4">
        <f t="shared" si="15"/>
        <v>0</v>
      </c>
      <c r="I116" s="4">
        <v>0.5</v>
      </c>
      <c r="J116" s="4">
        <f t="shared" si="16"/>
        <v>0</v>
      </c>
      <c r="K116" s="4"/>
      <c r="L116" s="4"/>
      <c r="M116" s="4"/>
      <c r="N116" s="4"/>
      <c r="O116" s="4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2:27" ht="15.75" customHeight="1">
      <c r="B117" s="2"/>
      <c r="C117" s="4"/>
      <c r="D117" s="4"/>
      <c r="E117" s="4">
        <v>9</v>
      </c>
      <c r="F117" s="4">
        <v>0.75</v>
      </c>
      <c r="G117" s="4">
        <v>0</v>
      </c>
      <c r="H117" s="4">
        <f t="shared" si="15"/>
        <v>0</v>
      </c>
      <c r="I117" s="4">
        <v>0.5</v>
      </c>
      <c r="J117" s="4">
        <f t="shared" si="16"/>
        <v>0</v>
      </c>
      <c r="K117" s="4"/>
      <c r="L117" s="4"/>
      <c r="M117" s="4"/>
      <c r="N117" s="4"/>
      <c r="O117" s="4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2:27" ht="15.75" customHeight="1">
      <c r="B118" s="2"/>
      <c r="C118" s="4"/>
      <c r="D118" s="4"/>
      <c r="E118" s="4">
        <v>11</v>
      </c>
      <c r="F118" s="4">
        <v>0.8</v>
      </c>
      <c r="G118" s="4">
        <f>B2</f>
        <v>0.16</v>
      </c>
      <c r="H118" s="4">
        <f t="shared" si="15"/>
        <v>0.128</v>
      </c>
      <c r="I118" s="4">
        <v>3</v>
      </c>
      <c r="J118" s="4">
        <f t="shared" si="16"/>
        <v>0.38400000000000001</v>
      </c>
      <c r="K118" s="4"/>
      <c r="L118" s="4"/>
      <c r="M118" s="4"/>
      <c r="N118" s="4"/>
      <c r="O118" s="4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2:27" ht="15.75" customHeight="1">
      <c r="B119" s="2"/>
      <c r="C119" s="4"/>
      <c r="D119" s="4"/>
      <c r="E119" s="4">
        <v>12</v>
      </c>
      <c r="F119" s="4">
        <v>0.75</v>
      </c>
      <c r="G119" s="4">
        <f>B3</f>
        <v>0.16</v>
      </c>
      <c r="H119" s="4">
        <f t="shared" si="15"/>
        <v>0.12</v>
      </c>
      <c r="I119" s="4">
        <v>0</v>
      </c>
      <c r="J119" s="4">
        <f t="shared" si="16"/>
        <v>0</v>
      </c>
      <c r="K119" s="4"/>
      <c r="L119" s="4"/>
      <c r="M119" s="4"/>
      <c r="N119" s="4"/>
      <c r="O119" s="4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2:27" ht="15.75" customHeight="1">
      <c r="B120" s="2"/>
      <c r="C120" s="4"/>
      <c r="D120" s="4"/>
      <c r="E120" s="4" t="s">
        <v>16</v>
      </c>
      <c r="F120" s="4"/>
      <c r="G120" s="4"/>
      <c r="H120" s="4">
        <f>A2</f>
        <v>0.02</v>
      </c>
      <c r="I120" s="4">
        <v>10</v>
      </c>
      <c r="J120" s="4">
        <f t="shared" si="16"/>
        <v>0.2</v>
      </c>
      <c r="K120" s="4"/>
      <c r="L120" s="4"/>
      <c r="M120" s="4"/>
      <c r="N120" s="4"/>
      <c r="O120" s="4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2:27" ht="15.75" customHeight="1">
      <c r="B121" s="2"/>
      <c r="C121" s="4"/>
      <c r="D121" s="4"/>
      <c r="E121" s="4" t="s">
        <v>16</v>
      </c>
      <c r="F121" s="4"/>
      <c r="G121" s="4"/>
      <c r="H121" s="4">
        <v>0</v>
      </c>
      <c r="I121" s="4">
        <v>0</v>
      </c>
      <c r="J121" s="4">
        <f t="shared" si="16"/>
        <v>0</v>
      </c>
      <c r="K121" s="4"/>
      <c r="L121" s="4"/>
      <c r="M121" s="4"/>
      <c r="N121" s="4"/>
      <c r="O121" s="4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2:27" ht="15.75" customHeight="1">
      <c r="B122" s="2"/>
      <c r="C122" s="4"/>
      <c r="D122" s="4"/>
      <c r="E122" s="4" t="s">
        <v>16</v>
      </c>
      <c r="F122" s="4"/>
      <c r="G122" s="4"/>
      <c r="H122" s="4">
        <v>0</v>
      </c>
      <c r="I122" s="4">
        <v>0</v>
      </c>
      <c r="J122" s="4">
        <f t="shared" si="16"/>
        <v>0</v>
      </c>
      <c r="K122" s="4"/>
      <c r="L122" s="4"/>
      <c r="M122" s="4"/>
      <c r="N122" s="4"/>
      <c r="O122" s="4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2:27" ht="15.75" customHeight="1">
      <c r="B123" s="2"/>
      <c r="C123" s="4"/>
      <c r="D123" s="4"/>
      <c r="E123" s="4" t="s">
        <v>16</v>
      </c>
      <c r="F123" s="4"/>
      <c r="G123" s="4"/>
      <c r="H123" s="4">
        <v>0</v>
      </c>
      <c r="I123" s="4">
        <v>0</v>
      </c>
      <c r="J123" s="4">
        <f t="shared" si="16"/>
        <v>0</v>
      </c>
      <c r="K123" s="4"/>
      <c r="L123" s="4"/>
      <c r="M123" s="4"/>
      <c r="N123" s="4"/>
      <c r="O123" s="4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2:27" ht="15.75" customHeight="1">
      <c r="B124" s="2"/>
      <c r="C124" s="4"/>
      <c r="D124" s="4"/>
      <c r="E124" s="4" t="s">
        <v>16</v>
      </c>
      <c r="F124" s="4"/>
      <c r="G124" s="4"/>
      <c r="H124" s="4">
        <v>0</v>
      </c>
      <c r="I124" s="4">
        <v>0</v>
      </c>
      <c r="J124" s="4">
        <f t="shared" si="16"/>
        <v>0</v>
      </c>
      <c r="K124" s="4"/>
      <c r="L124" s="4"/>
      <c r="M124" s="4"/>
      <c r="N124" s="4"/>
      <c r="O124" s="4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2:27" ht="15.75" customHeight="1">
      <c r="B125" s="2"/>
      <c r="C125" s="4"/>
      <c r="D125" s="4"/>
      <c r="E125" s="4" t="s">
        <v>16</v>
      </c>
      <c r="F125" s="4"/>
      <c r="G125" s="4"/>
      <c r="H125" s="4">
        <v>0</v>
      </c>
      <c r="I125" s="4">
        <v>0</v>
      </c>
      <c r="J125" s="4">
        <f t="shared" si="16"/>
        <v>0</v>
      </c>
      <c r="K125" s="4"/>
      <c r="L125" s="4"/>
      <c r="M125" s="4"/>
      <c r="N125" s="4"/>
      <c r="O125" s="4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2:27" ht="15.75" customHeight="1">
      <c r="B126" s="2"/>
      <c r="C126" s="4"/>
      <c r="D126" s="4"/>
      <c r="E126" s="4" t="s">
        <v>16</v>
      </c>
      <c r="F126" s="4"/>
      <c r="G126" s="4"/>
      <c r="H126" s="4">
        <v>0</v>
      </c>
      <c r="I126" s="4">
        <v>0</v>
      </c>
      <c r="J126" s="4">
        <f t="shared" si="16"/>
        <v>0</v>
      </c>
      <c r="K126" s="4"/>
      <c r="L126" s="4"/>
      <c r="M126" s="4"/>
      <c r="N126" s="4"/>
      <c r="O126" s="4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2:27" ht="15.75" customHeight="1">
      <c r="B127" s="2"/>
      <c r="C127" s="5"/>
      <c r="D127" s="5"/>
      <c r="E127" s="5" t="s">
        <v>15</v>
      </c>
      <c r="F127" s="5"/>
      <c r="G127" s="5"/>
      <c r="H127" s="5">
        <f>SUM(H108:H126)</f>
        <v>0.86</v>
      </c>
      <c r="I127" s="5"/>
      <c r="J127" s="5">
        <f>SUM(J108:J126)</f>
        <v>0.87999999999999989</v>
      </c>
      <c r="K127" s="5">
        <f>J127/H127</f>
        <v>1.0232558139534882</v>
      </c>
      <c r="L127" s="5">
        <v>0.41499999999999998</v>
      </c>
      <c r="M127" s="5">
        <f>L127*J127</f>
        <v>0.36519999999999991</v>
      </c>
      <c r="N127" s="5">
        <f>H127*D108</f>
        <v>8.6</v>
      </c>
      <c r="O127" s="5">
        <f>J127*D108</f>
        <v>8.7999999999999989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2:27" ht="15.75" customHeight="1">
      <c r="B128" s="2"/>
      <c r="C128" s="3" t="s">
        <v>2</v>
      </c>
      <c r="D128" s="3" t="s">
        <v>3</v>
      </c>
      <c r="E128" s="3" t="s">
        <v>4</v>
      </c>
      <c r="F128" s="3" t="s">
        <v>5</v>
      </c>
      <c r="G128" s="3" t="s">
        <v>6</v>
      </c>
      <c r="H128" s="3" t="s">
        <v>7</v>
      </c>
      <c r="I128" s="3" t="s">
        <v>8</v>
      </c>
      <c r="J128" s="3" t="s">
        <v>9</v>
      </c>
      <c r="K128" s="3" t="s">
        <v>10</v>
      </c>
      <c r="L128" s="3" t="s">
        <v>11</v>
      </c>
      <c r="M128" s="3" t="s">
        <v>12</v>
      </c>
      <c r="N128" s="3" t="s">
        <v>13</v>
      </c>
      <c r="O128" s="3" t="s">
        <v>14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2:27" ht="15.75" customHeight="1">
      <c r="B129" s="2"/>
      <c r="C129" s="4">
        <v>7</v>
      </c>
      <c r="D129" s="4">
        <v>10</v>
      </c>
      <c r="E129" s="4">
        <v>1</v>
      </c>
      <c r="F129" s="4">
        <v>0.75</v>
      </c>
      <c r="G129" s="4">
        <f>B2</f>
        <v>0.16</v>
      </c>
      <c r="H129" s="4">
        <f t="shared" ref="H129:H140" si="18">F129*G129</f>
        <v>0.12</v>
      </c>
      <c r="I129" s="4">
        <v>0.5</v>
      </c>
      <c r="J129" s="4">
        <f t="shared" ref="J129:J147" si="19">H129*I129</f>
        <v>0.06</v>
      </c>
      <c r="K129" s="4"/>
      <c r="L129" s="4"/>
      <c r="M129" s="4"/>
      <c r="N129" s="4"/>
      <c r="O129" s="4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2:27" ht="15.75" customHeight="1">
      <c r="B130" s="2"/>
      <c r="C130" s="4"/>
      <c r="D130" s="4"/>
      <c r="E130" s="4">
        <v>3</v>
      </c>
      <c r="F130" s="4">
        <v>0.8</v>
      </c>
      <c r="G130" s="4">
        <f t="shared" ref="G130:G133" si="20">B3</f>
        <v>0.16</v>
      </c>
      <c r="H130" s="4">
        <f t="shared" si="18"/>
        <v>0.128</v>
      </c>
      <c r="I130" s="4">
        <v>0.5</v>
      </c>
      <c r="J130" s="4">
        <f t="shared" si="19"/>
        <v>6.4000000000000001E-2</v>
      </c>
      <c r="K130" s="4"/>
      <c r="L130" s="4"/>
      <c r="M130" s="4"/>
      <c r="N130" s="4"/>
      <c r="O130" s="4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2:27" ht="15.75" customHeight="1">
      <c r="B131" s="2"/>
      <c r="C131" s="4"/>
      <c r="D131" s="4"/>
      <c r="E131" s="4">
        <v>5</v>
      </c>
      <c r="F131" s="4">
        <v>0.8</v>
      </c>
      <c r="G131" s="4">
        <f t="shared" si="20"/>
        <v>0.16</v>
      </c>
      <c r="H131" s="4">
        <f t="shared" si="18"/>
        <v>0.128</v>
      </c>
      <c r="I131" s="4">
        <v>0.5</v>
      </c>
      <c r="J131" s="4">
        <f t="shared" si="19"/>
        <v>6.4000000000000001E-2</v>
      </c>
      <c r="K131" s="4"/>
      <c r="L131" s="4"/>
      <c r="M131" s="4"/>
      <c r="N131" s="4"/>
      <c r="O131" s="4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2:27" ht="15.75" customHeight="1">
      <c r="B132" s="2"/>
      <c r="C132" s="4"/>
      <c r="D132" s="4"/>
      <c r="E132" s="4">
        <v>7</v>
      </c>
      <c r="F132" s="4">
        <v>0.75</v>
      </c>
      <c r="G132" s="4">
        <f t="shared" si="20"/>
        <v>0.16</v>
      </c>
      <c r="H132" s="4">
        <f t="shared" si="18"/>
        <v>0.12</v>
      </c>
      <c r="I132" s="4">
        <v>0.5</v>
      </c>
      <c r="J132" s="4">
        <f t="shared" si="19"/>
        <v>0.06</v>
      </c>
      <c r="K132" s="4"/>
      <c r="L132" s="4"/>
      <c r="M132" s="4"/>
      <c r="N132" s="4"/>
      <c r="O132" s="4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2:27" ht="15.75" customHeight="1">
      <c r="B133" s="2"/>
      <c r="C133" s="4"/>
      <c r="D133" s="4"/>
      <c r="E133" s="4">
        <v>10</v>
      </c>
      <c r="F133" s="4">
        <v>0.6</v>
      </c>
      <c r="G133" s="4">
        <f t="shared" si="20"/>
        <v>0.16</v>
      </c>
      <c r="H133" s="4">
        <f t="shared" si="18"/>
        <v>9.6000000000000002E-2</v>
      </c>
      <c r="I133" s="4">
        <v>0.5</v>
      </c>
      <c r="J133" s="4">
        <f t="shared" si="19"/>
        <v>4.8000000000000001E-2</v>
      </c>
      <c r="K133" s="4"/>
      <c r="L133" s="4"/>
      <c r="M133" s="4"/>
      <c r="N133" s="4"/>
      <c r="O133" s="4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2:27" ht="15.75" customHeight="1">
      <c r="B134" s="2"/>
      <c r="C134" s="4"/>
      <c r="D134" s="4"/>
      <c r="E134" s="4">
        <v>2</v>
      </c>
      <c r="F134" s="4">
        <v>0.6</v>
      </c>
      <c r="G134" s="4">
        <v>0</v>
      </c>
      <c r="H134" s="4">
        <f t="shared" si="18"/>
        <v>0</v>
      </c>
      <c r="I134" s="4">
        <v>0.5</v>
      </c>
      <c r="J134" s="4">
        <f t="shared" si="19"/>
        <v>0</v>
      </c>
      <c r="K134" s="4"/>
      <c r="L134" s="4"/>
      <c r="M134" s="4"/>
      <c r="N134" s="4"/>
      <c r="O134" s="4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2:27" ht="15.75" customHeight="1">
      <c r="B135" s="2"/>
      <c r="C135" s="4"/>
      <c r="D135" s="4"/>
      <c r="E135" s="4">
        <v>4</v>
      </c>
      <c r="F135" s="4">
        <v>0.75</v>
      </c>
      <c r="G135" s="4">
        <v>0</v>
      </c>
      <c r="H135" s="4">
        <f t="shared" si="18"/>
        <v>0</v>
      </c>
      <c r="I135" s="4">
        <v>0.5</v>
      </c>
      <c r="J135" s="4">
        <f t="shared" si="19"/>
        <v>0</v>
      </c>
      <c r="K135" s="4"/>
      <c r="L135" s="4"/>
      <c r="M135" s="4"/>
      <c r="N135" s="4"/>
      <c r="O135" s="4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2:27" ht="15.75" customHeight="1">
      <c r="B136" s="2"/>
      <c r="C136" s="4"/>
      <c r="D136" s="4"/>
      <c r="E136" s="4">
        <v>6</v>
      </c>
      <c r="F136" s="4">
        <v>0.6</v>
      </c>
      <c r="G136" s="4">
        <v>0</v>
      </c>
      <c r="H136" s="4">
        <f t="shared" si="18"/>
        <v>0</v>
      </c>
      <c r="I136" s="4">
        <v>0.5</v>
      </c>
      <c r="J136" s="4">
        <f t="shared" si="19"/>
        <v>0</v>
      </c>
      <c r="K136" s="4"/>
      <c r="L136" s="4"/>
      <c r="M136" s="4"/>
      <c r="N136" s="4"/>
      <c r="O136" s="4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2:27" ht="15.75" customHeight="1">
      <c r="B137" s="2"/>
      <c r="C137" s="4"/>
      <c r="D137" s="4"/>
      <c r="E137" s="4">
        <v>8</v>
      </c>
      <c r="F137" s="4">
        <v>0.8</v>
      </c>
      <c r="G137" s="4">
        <v>0</v>
      </c>
      <c r="H137" s="4">
        <f t="shared" si="18"/>
        <v>0</v>
      </c>
      <c r="I137" s="4">
        <v>0.5</v>
      </c>
      <c r="J137" s="4">
        <f t="shared" si="19"/>
        <v>0</v>
      </c>
      <c r="K137" s="4"/>
      <c r="L137" s="4"/>
      <c r="M137" s="4"/>
      <c r="N137" s="4"/>
      <c r="O137" s="4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2:27" ht="15.75" customHeight="1">
      <c r="B138" s="2"/>
      <c r="C138" s="4"/>
      <c r="D138" s="4"/>
      <c r="E138" s="4">
        <v>9</v>
      </c>
      <c r="F138" s="4">
        <v>0.75</v>
      </c>
      <c r="G138" s="4">
        <v>0</v>
      </c>
      <c r="H138" s="4">
        <f t="shared" si="18"/>
        <v>0</v>
      </c>
      <c r="I138" s="4">
        <v>0.5</v>
      </c>
      <c r="J138" s="4">
        <f t="shared" si="19"/>
        <v>0</v>
      </c>
      <c r="K138" s="4"/>
      <c r="L138" s="4"/>
      <c r="M138" s="4"/>
      <c r="N138" s="4"/>
      <c r="O138" s="4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2:27" ht="15.75" customHeight="1">
      <c r="B139" s="2"/>
      <c r="C139" s="4"/>
      <c r="D139" s="4"/>
      <c r="E139" s="4">
        <v>11</v>
      </c>
      <c r="F139" s="4">
        <v>0.8</v>
      </c>
      <c r="G139" s="4">
        <f>B2</f>
        <v>0.16</v>
      </c>
      <c r="H139" s="4">
        <f t="shared" si="18"/>
        <v>0.128</v>
      </c>
      <c r="I139" s="4">
        <v>0</v>
      </c>
      <c r="J139" s="4">
        <f t="shared" si="19"/>
        <v>0</v>
      </c>
      <c r="K139" s="4"/>
      <c r="L139" s="4"/>
      <c r="M139" s="4"/>
      <c r="N139" s="4"/>
      <c r="O139" s="4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2:27" ht="15.75" customHeight="1">
      <c r="B140" s="2"/>
      <c r="C140" s="4"/>
      <c r="D140" s="4"/>
      <c r="E140" s="4">
        <v>12</v>
      </c>
      <c r="F140" s="4">
        <v>0.75</v>
      </c>
      <c r="G140" s="4">
        <f>B3</f>
        <v>0.16</v>
      </c>
      <c r="H140" s="4">
        <f t="shared" si="18"/>
        <v>0.12</v>
      </c>
      <c r="I140" s="4">
        <v>3</v>
      </c>
      <c r="J140" s="4">
        <f t="shared" si="19"/>
        <v>0.36</v>
      </c>
      <c r="K140" s="4"/>
      <c r="L140" s="4"/>
      <c r="M140" s="4"/>
      <c r="N140" s="4"/>
      <c r="O140" s="4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2:27" ht="15.75" customHeight="1">
      <c r="B141" s="2"/>
      <c r="C141" s="4"/>
      <c r="D141" s="4"/>
      <c r="E141" s="4" t="s">
        <v>16</v>
      </c>
      <c r="F141" s="4"/>
      <c r="G141" s="4"/>
      <c r="H141" s="4">
        <f>A2</f>
        <v>0.02</v>
      </c>
      <c r="I141" s="4">
        <v>10</v>
      </c>
      <c r="J141" s="4">
        <f t="shared" si="19"/>
        <v>0.2</v>
      </c>
      <c r="K141" s="4"/>
      <c r="L141" s="4"/>
      <c r="M141" s="4"/>
      <c r="N141" s="4"/>
      <c r="O141" s="4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2:27" ht="15.75" customHeight="1">
      <c r="B142" s="2"/>
      <c r="C142" s="4"/>
      <c r="D142" s="4"/>
      <c r="E142" s="4" t="s">
        <v>16</v>
      </c>
      <c r="F142" s="4"/>
      <c r="G142" s="4"/>
      <c r="H142" s="4">
        <v>0</v>
      </c>
      <c r="I142" s="4">
        <v>0</v>
      </c>
      <c r="J142" s="4">
        <f t="shared" si="19"/>
        <v>0</v>
      </c>
      <c r="K142" s="4"/>
      <c r="L142" s="4"/>
      <c r="M142" s="4"/>
      <c r="N142" s="4"/>
      <c r="O142" s="4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2:27" ht="15.75" customHeight="1">
      <c r="B143" s="2"/>
      <c r="C143" s="4"/>
      <c r="D143" s="4"/>
      <c r="E143" s="4" t="s">
        <v>16</v>
      </c>
      <c r="F143" s="4"/>
      <c r="G143" s="4"/>
      <c r="H143" s="4">
        <v>0</v>
      </c>
      <c r="I143" s="4">
        <v>0</v>
      </c>
      <c r="J143" s="4">
        <f t="shared" si="19"/>
        <v>0</v>
      </c>
      <c r="K143" s="4"/>
      <c r="L143" s="4"/>
      <c r="M143" s="4"/>
      <c r="N143" s="4"/>
      <c r="O143" s="4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2:27" ht="15.75" customHeight="1">
      <c r="B144" s="2"/>
      <c r="C144" s="4"/>
      <c r="D144" s="4"/>
      <c r="E144" s="4" t="s">
        <v>16</v>
      </c>
      <c r="F144" s="4"/>
      <c r="G144" s="4"/>
      <c r="H144" s="4">
        <v>0</v>
      </c>
      <c r="I144" s="4">
        <v>0</v>
      </c>
      <c r="J144" s="4">
        <f t="shared" si="19"/>
        <v>0</v>
      </c>
      <c r="K144" s="4"/>
      <c r="L144" s="4"/>
      <c r="M144" s="4"/>
      <c r="N144" s="4"/>
      <c r="O144" s="4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2:27" ht="15.75" customHeight="1">
      <c r="B145" s="2"/>
      <c r="C145" s="4"/>
      <c r="D145" s="4"/>
      <c r="E145" s="4" t="s">
        <v>16</v>
      </c>
      <c r="F145" s="4"/>
      <c r="G145" s="4"/>
      <c r="H145" s="4">
        <v>0</v>
      </c>
      <c r="I145" s="4">
        <v>0</v>
      </c>
      <c r="J145" s="4">
        <f t="shared" si="19"/>
        <v>0</v>
      </c>
      <c r="K145" s="4"/>
      <c r="L145" s="4"/>
      <c r="M145" s="4"/>
      <c r="N145" s="4"/>
      <c r="O145" s="4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2:27" ht="15.75" customHeight="1">
      <c r="B146" s="2"/>
      <c r="C146" s="4"/>
      <c r="D146" s="4"/>
      <c r="E146" s="4" t="s">
        <v>16</v>
      </c>
      <c r="F146" s="4"/>
      <c r="G146" s="4"/>
      <c r="H146" s="4">
        <v>0</v>
      </c>
      <c r="I146" s="4">
        <v>0</v>
      </c>
      <c r="J146" s="4">
        <f t="shared" si="19"/>
        <v>0</v>
      </c>
      <c r="K146" s="4"/>
      <c r="L146" s="4"/>
      <c r="M146" s="4"/>
      <c r="N146" s="4"/>
      <c r="O146" s="4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2:27" ht="15.75" customHeight="1">
      <c r="B147" s="2"/>
      <c r="C147" s="4"/>
      <c r="D147" s="4"/>
      <c r="E147" s="4" t="s">
        <v>16</v>
      </c>
      <c r="F147" s="4"/>
      <c r="G147" s="4"/>
      <c r="H147" s="4">
        <v>0</v>
      </c>
      <c r="I147" s="4">
        <v>0</v>
      </c>
      <c r="J147" s="4">
        <f t="shared" si="19"/>
        <v>0</v>
      </c>
      <c r="K147" s="4"/>
      <c r="L147" s="4"/>
      <c r="M147" s="4"/>
      <c r="N147" s="4"/>
      <c r="O147" s="4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2:27" ht="15.75" customHeight="1">
      <c r="B148" s="2"/>
      <c r="C148" s="5"/>
      <c r="D148" s="5"/>
      <c r="E148" s="5" t="s">
        <v>15</v>
      </c>
      <c r="F148" s="5"/>
      <c r="G148" s="5"/>
      <c r="H148" s="5">
        <f>SUM(H129:H147)</f>
        <v>0.86</v>
      </c>
      <c r="I148" s="5"/>
      <c r="J148" s="5">
        <f>SUM(J129:J147)</f>
        <v>0.85599999999999987</v>
      </c>
      <c r="K148" s="5">
        <f>J148/H148</f>
        <v>0.99534883720930223</v>
      </c>
      <c r="L148" s="5">
        <v>0.41499999999999998</v>
      </c>
      <c r="M148" s="5">
        <f>L148*J148</f>
        <v>0.35523999999999994</v>
      </c>
      <c r="N148" s="5">
        <f>H148*D129</f>
        <v>8.6</v>
      </c>
      <c r="O148" s="5">
        <f>J148*D129</f>
        <v>8.5599999999999987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2:27" ht="15.75" customHeight="1" thickBot="1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5" t="s">
        <v>17</v>
      </c>
      <c r="M149" s="5">
        <f t="shared" ref="M149:O149" si="21">SUM(M3:M148)</f>
        <v>2.9491199999999993</v>
      </c>
      <c r="N149" s="5">
        <f t="shared" si="21"/>
        <v>850.96</v>
      </c>
      <c r="O149" s="5">
        <f t="shared" si="21"/>
        <v>915.43999999999983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2:27" ht="15.75" customHeight="1" thickBot="1">
      <c r="B150" s="2"/>
      <c r="C150" s="16">
        <f>SUM(D3:D129)</f>
        <v>1100</v>
      </c>
      <c r="D150" s="8" t="s">
        <v>18</v>
      </c>
      <c r="E150" s="9"/>
      <c r="F150" s="9"/>
      <c r="G150" s="9"/>
      <c r="H150" s="1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2:27" ht="15.75" customHeight="1" thickBot="1">
      <c r="B151" s="2"/>
      <c r="C151" s="16">
        <f>C150*8760</f>
        <v>9636000</v>
      </c>
      <c r="D151" s="8" t="s">
        <v>19</v>
      </c>
      <c r="E151" s="9"/>
      <c r="F151" s="9"/>
      <c r="G151" s="9"/>
      <c r="H151" s="1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2:27" ht="15.75" customHeight="1" thickBot="1">
      <c r="B152" s="2"/>
      <c r="C152" s="16">
        <f>N149</f>
        <v>850.96</v>
      </c>
      <c r="D152" s="8" t="s">
        <v>20</v>
      </c>
      <c r="E152" s="9"/>
      <c r="F152" s="9"/>
      <c r="G152" s="9"/>
      <c r="H152" s="1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2:27" ht="15.75" customHeight="1" thickBot="1">
      <c r="B153" s="2"/>
      <c r="C153" s="16">
        <f>C152/C150</f>
        <v>0.77360000000000007</v>
      </c>
      <c r="D153" s="8" t="s">
        <v>21</v>
      </c>
      <c r="E153" s="9"/>
      <c r="F153" s="9"/>
      <c r="G153" s="9"/>
      <c r="H153" s="1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2:27" ht="15.75" customHeight="1" thickBot="1">
      <c r="B154" s="2"/>
      <c r="C154" s="16">
        <f>O149/C150</f>
        <v>0.83221818181818163</v>
      </c>
      <c r="D154" s="8" t="s">
        <v>22</v>
      </c>
      <c r="E154" s="9"/>
      <c r="F154" s="9"/>
      <c r="G154" s="9"/>
      <c r="H154" s="1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2:27" ht="15.75" customHeight="1">
      <c r="B155" s="2"/>
      <c r="C155" s="17">
        <f>C154/C153</f>
        <v>1.0757732443358086</v>
      </c>
      <c r="D155" s="18" t="s">
        <v>23</v>
      </c>
      <c r="E155" s="19"/>
      <c r="F155" s="19"/>
      <c r="G155" s="19"/>
      <c r="H155" s="2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2:27" ht="15.75" customHeight="1" thickBot="1">
      <c r="B156" s="2"/>
      <c r="C156" s="21">
        <f>(C151-O149)/C151</f>
        <v>0.99990499792444998</v>
      </c>
      <c r="D156" s="22" t="s">
        <v>24</v>
      </c>
      <c r="E156" s="23"/>
      <c r="F156" s="23"/>
      <c r="G156" s="23"/>
      <c r="H156" s="24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2:27" ht="15.75" customHeight="1" thickBot="1">
      <c r="B157" s="2"/>
      <c r="C157" s="16">
        <f>1-C156</f>
        <v>9.5002075550021381E-5</v>
      </c>
      <c r="D157" s="8" t="s">
        <v>25</v>
      </c>
      <c r="E157" s="9"/>
      <c r="F157" s="9"/>
      <c r="G157" s="9"/>
      <c r="H157" s="1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2:27" ht="15.75" customHeight="1" thickBot="1">
      <c r="B158" s="2"/>
      <c r="C158" s="16">
        <f>M149*1000</f>
        <v>2949.1199999999994</v>
      </c>
      <c r="D158" s="8" t="s">
        <v>27</v>
      </c>
      <c r="E158" s="9"/>
      <c r="F158" s="9"/>
      <c r="G158" s="9"/>
      <c r="H158" s="1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2:27" ht="15.75" customHeight="1" thickBot="1">
      <c r="B159" s="2"/>
      <c r="C159" s="25">
        <f>C158/C150</f>
        <v>2.6810181818181813</v>
      </c>
      <c r="D159" s="11" t="s">
        <v>28</v>
      </c>
      <c r="E159" s="12"/>
      <c r="F159" s="12"/>
      <c r="G159" s="12"/>
      <c r="H159" s="1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2:27" ht="15.75" customHeight="1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2:27" ht="46.5">
      <c r="B161" s="1"/>
      <c r="C161" s="2"/>
      <c r="D161" s="2"/>
      <c r="E161" s="2"/>
      <c r="F161" s="2"/>
      <c r="G161" s="2"/>
      <c r="H161" s="2"/>
      <c r="I161" s="1" t="s">
        <v>29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2:27" ht="15.75" customHeight="1">
      <c r="B162" s="2"/>
      <c r="C162" s="3" t="s">
        <v>2</v>
      </c>
      <c r="D162" s="3" t="s">
        <v>3</v>
      </c>
      <c r="E162" s="3" t="s">
        <v>4</v>
      </c>
      <c r="F162" s="3" t="s">
        <v>5</v>
      </c>
      <c r="G162" s="3" t="s">
        <v>6</v>
      </c>
      <c r="H162" s="3" t="s">
        <v>7</v>
      </c>
      <c r="I162" s="3" t="s">
        <v>8</v>
      </c>
      <c r="J162" s="3" t="s">
        <v>9</v>
      </c>
      <c r="K162" s="3" t="s">
        <v>10</v>
      </c>
      <c r="L162" s="3" t="s">
        <v>11</v>
      </c>
      <c r="M162" s="3" t="s">
        <v>12</v>
      </c>
      <c r="N162" s="3" t="s">
        <v>13</v>
      </c>
      <c r="O162" s="3" t="s">
        <v>14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2:27" ht="15.75" customHeight="1">
      <c r="B163" s="2"/>
      <c r="C163" s="14">
        <v>1</v>
      </c>
      <c r="D163" s="14">
        <v>220</v>
      </c>
      <c r="E163" s="14">
        <v>1</v>
      </c>
      <c r="F163" s="14">
        <v>0.75</v>
      </c>
      <c r="G163" s="14">
        <f>B2</f>
        <v>0.16</v>
      </c>
      <c r="H163" s="14">
        <f t="shared" ref="H163:H174" si="22">F163*G163</f>
        <v>0.12</v>
      </c>
      <c r="I163" s="14">
        <v>3</v>
      </c>
      <c r="J163" s="14">
        <f t="shared" ref="J163:J181" si="23">H163*I163</f>
        <v>0.36</v>
      </c>
      <c r="K163" s="14"/>
      <c r="L163" s="14"/>
      <c r="M163" s="14"/>
      <c r="N163" s="14"/>
      <c r="O163" s="14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2:27" ht="15.75" customHeight="1">
      <c r="B164" s="2"/>
      <c r="C164" s="14"/>
      <c r="D164" s="14"/>
      <c r="E164" s="14">
        <v>3</v>
      </c>
      <c r="F164" s="14">
        <v>0.8</v>
      </c>
      <c r="G164" s="14">
        <f t="shared" ref="G164:G174" si="24">B3</f>
        <v>0.16</v>
      </c>
      <c r="H164" s="14">
        <f t="shared" si="22"/>
        <v>0.128</v>
      </c>
      <c r="I164" s="14">
        <v>3</v>
      </c>
      <c r="J164" s="14">
        <f t="shared" si="23"/>
        <v>0.38400000000000001</v>
      </c>
      <c r="K164" s="14"/>
      <c r="L164" s="14"/>
      <c r="M164" s="14"/>
      <c r="N164" s="14"/>
      <c r="O164" s="14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2:27" ht="15.75" customHeight="1">
      <c r="B165" s="2"/>
      <c r="C165" s="14"/>
      <c r="D165" s="14"/>
      <c r="E165" s="14">
        <v>5</v>
      </c>
      <c r="F165" s="14">
        <v>0.8</v>
      </c>
      <c r="G165" s="14">
        <f t="shared" si="24"/>
        <v>0.16</v>
      </c>
      <c r="H165" s="14">
        <f t="shared" si="22"/>
        <v>0.128</v>
      </c>
      <c r="I165" s="14">
        <v>3</v>
      </c>
      <c r="J165" s="14">
        <f t="shared" si="23"/>
        <v>0.38400000000000001</v>
      </c>
      <c r="K165" s="14"/>
      <c r="L165" s="14"/>
      <c r="M165" s="14"/>
      <c r="N165" s="14"/>
      <c r="O165" s="14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2:27" ht="15.75" customHeight="1">
      <c r="B166" s="2"/>
      <c r="C166" s="14"/>
      <c r="D166" s="14"/>
      <c r="E166" s="14">
        <v>7</v>
      </c>
      <c r="F166" s="14">
        <v>0.75</v>
      </c>
      <c r="G166" s="14">
        <f t="shared" si="24"/>
        <v>0.16</v>
      </c>
      <c r="H166" s="14">
        <f t="shared" si="22"/>
        <v>0.12</v>
      </c>
      <c r="I166" s="14">
        <v>3</v>
      </c>
      <c r="J166" s="14">
        <f t="shared" si="23"/>
        <v>0.36</v>
      </c>
      <c r="K166" s="14"/>
      <c r="L166" s="14"/>
      <c r="M166" s="14"/>
      <c r="N166" s="14"/>
      <c r="O166" s="14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2:27" ht="15.75" customHeight="1">
      <c r="B167" s="2"/>
      <c r="C167" s="14"/>
      <c r="D167" s="14"/>
      <c r="E167" s="14">
        <v>10</v>
      </c>
      <c r="F167" s="14">
        <v>0.6</v>
      </c>
      <c r="G167" s="14">
        <f t="shared" si="24"/>
        <v>0.16</v>
      </c>
      <c r="H167" s="14">
        <f t="shared" si="22"/>
        <v>9.6000000000000002E-2</v>
      </c>
      <c r="I167" s="14">
        <v>3</v>
      </c>
      <c r="J167" s="14">
        <f t="shared" si="23"/>
        <v>0.28800000000000003</v>
      </c>
      <c r="K167" s="14"/>
      <c r="L167" s="14"/>
      <c r="M167" s="14"/>
      <c r="N167" s="14"/>
      <c r="O167" s="14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2:27" ht="15.75" customHeight="1">
      <c r="B168" s="2"/>
      <c r="C168" s="14"/>
      <c r="D168" s="14"/>
      <c r="E168" s="14">
        <v>2</v>
      </c>
      <c r="F168" s="14">
        <v>0.6</v>
      </c>
      <c r="G168" s="14">
        <f t="shared" si="24"/>
        <v>0.16</v>
      </c>
      <c r="H168" s="14">
        <f t="shared" si="22"/>
        <v>9.6000000000000002E-2</v>
      </c>
      <c r="I168" s="14">
        <v>3</v>
      </c>
      <c r="J168" s="14">
        <f t="shared" si="23"/>
        <v>0.28800000000000003</v>
      </c>
      <c r="K168" s="14"/>
      <c r="L168" s="14"/>
      <c r="M168" s="14"/>
      <c r="N168" s="14"/>
      <c r="O168" s="14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2:27" ht="15.75" customHeight="1">
      <c r="B169" s="2"/>
      <c r="C169" s="14"/>
      <c r="D169" s="14"/>
      <c r="E169" s="14">
        <v>4</v>
      </c>
      <c r="F169" s="14">
        <v>0.75</v>
      </c>
      <c r="G169" s="14">
        <f t="shared" si="24"/>
        <v>0.16</v>
      </c>
      <c r="H169" s="14">
        <f t="shared" si="22"/>
        <v>0.12</v>
      </c>
      <c r="I169" s="14">
        <v>3</v>
      </c>
      <c r="J169" s="14">
        <f t="shared" si="23"/>
        <v>0.36</v>
      </c>
      <c r="K169" s="14"/>
      <c r="L169" s="14"/>
      <c r="M169" s="14"/>
      <c r="N169" s="14"/>
      <c r="O169" s="14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2:27" ht="15.75" customHeight="1">
      <c r="B170" s="2"/>
      <c r="C170" s="14"/>
      <c r="D170" s="14"/>
      <c r="E170" s="14">
        <v>6</v>
      </c>
      <c r="F170" s="14">
        <v>0.6</v>
      </c>
      <c r="G170" s="14">
        <f t="shared" si="24"/>
        <v>0.16</v>
      </c>
      <c r="H170" s="14">
        <f t="shared" si="22"/>
        <v>9.6000000000000002E-2</v>
      </c>
      <c r="I170" s="14">
        <v>3</v>
      </c>
      <c r="J170" s="14">
        <f t="shared" si="23"/>
        <v>0.28800000000000003</v>
      </c>
      <c r="K170" s="14"/>
      <c r="L170" s="14"/>
      <c r="M170" s="14"/>
      <c r="N170" s="14"/>
      <c r="O170" s="14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2:27" ht="15.75" customHeight="1">
      <c r="B171" s="2"/>
      <c r="C171" s="14"/>
      <c r="D171" s="14"/>
      <c r="E171" s="14">
        <v>8</v>
      </c>
      <c r="F171" s="14">
        <v>0.8</v>
      </c>
      <c r="G171" s="14">
        <f t="shared" si="24"/>
        <v>0.16</v>
      </c>
      <c r="H171" s="14">
        <f t="shared" si="22"/>
        <v>0.128</v>
      </c>
      <c r="I171" s="14">
        <v>3</v>
      </c>
      <c r="J171" s="14">
        <f t="shared" si="23"/>
        <v>0.38400000000000001</v>
      </c>
      <c r="K171" s="14"/>
      <c r="L171" s="14"/>
      <c r="M171" s="14"/>
      <c r="N171" s="14"/>
      <c r="O171" s="14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2:27" ht="15.75" customHeight="1">
      <c r="B172" s="2"/>
      <c r="C172" s="14"/>
      <c r="D172" s="14"/>
      <c r="E172" s="14">
        <v>9</v>
      </c>
      <c r="F172" s="14">
        <v>0.75</v>
      </c>
      <c r="G172" s="14">
        <f t="shared" si="24"/>
        <v>0.16</v>
      </c>
      <c r="H172" s="14">
        <f t="shared" si="22"/>
        <v>0.12</v>
      </c>
      <c r="I172" s="14">
        <v>3</v>
      </c>
      <c r="J172" s="14">
        <f t="shared" si="23"/>
        <v>0.36</v>
      </c>
      <c r="K172" s="14"/>
      <c r="L172" s="14"/>
      <c r="M172" s="14"/>
      <c r="N172" s="14"/>
      <c r="O172" s="14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2:27" ht="15.75" customHeight="1">
      <c r="B173" s="2"/>
      <c r="C173" s="14"/>
      <c r="D173" s="14"/>
      <c r="E173" s="14">
        <v>11</v>
      </c>
      <c r="F173" s="14">
        <v>0.8</v>
      </c>
      <c r="G173" s="14">
        <f t="shared" si="24"/>
        <v>0.16</v>
      </c>
      <c r="H173" s="14">
        <f t="shared" si="22"/>
        <v>0.128</v>
      </c>
      <c r="I173" s="14">
        <v>3</v>
      </c>
      <c r="J173" s="14">
        <f t="shared" si="23"/>
        <v>0.38400000000000001</v>
      </c>
      <c r="K173" s="14"/>
      <c r="L173" s="14"/>
      <c r="M173" s="14"/>
      <c r="N173" s="14"/>
      <c r="O173" s="14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2:27" ht="15.75" customHeight="1">
      <c r="B174" s="2"/>
      <c r="C174" s="14"/>
      <c r="D174" s="14"/>
      <c r="E174" s="14">
        <v>12</v>
      </c>
      <c r="F174" s="14">
        <v>0.75</v>
      </c>
      <c r="G174" s="14">
        <f t="shared" si="24"/>
        <v>0.16</v>
      </c>
      <c r="H174" s="14">
        <f t="shared" si="22"/>
        <v>0.12</v>
      </c>
      <c r="I174" s="14">
        <v>3</v>
      </c>
      <c r="J174" s="14">
        <f t="shared" si="23"/>
        <v>0.36</v>
      </c>
      <c r="K174" s="14"/>
      <c r="L174" s="14"/>
      <c r="M174" s="14"/>
      <c r="N174" s="14"/>
      <c r="O174" s="14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2:27" ht="15.75" customHeight="1">
      <c r="B175" s="2"/>
      <c r="C175" s="14"/>
      <c r="D175" s="14"/>
      <c r="E175" s="14" t="s">
        <v>16</v>
      </c>
      <c r="F175" s="14"/>
      <c r="G175" s="14"/>
      <c r="H175" s="14">
        <f>A2</f>
        <v>0.02</v>
      </c>
      <c r="I175" s="14">
        <v>10</v>
      </c>
      <c r="J175" s="14">
        <f t="shared" si="23"/>
        <v>0.2</v>
      </c>
      <c r="K175" s="14"/>
      <c r="L175" s="14"/>
      <c r="M175" s="14"/>
      <c r="N175" s="14"/>
      <c r="O175" s="14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2:27" ht="15.75" customHeight="1">
      <c r="B176" s="2"/>
      <c r="C176" s="14"/>
      <c r="D176" s="14"/>
      <c r="E176" s="14" t="s">
        <v>16</v>
      </c>
      <c r="F176" s="14"/>
      <c r="G176" s="14"/>
      <c r="H176" s="14">
        <f t="shared" ref="H176:H181" si="25">A3</f>
        <v>0.02</v>
      </c>
      <c r="I176" s="14">
        <v>10</v>
      </c>
      <c r="J176" s="14">
        <f t="shared" si="23"/>
        <v>0.2</v>
      </c>
      <c r="K176" s="14"/>
      <c r="L176" s="14"/>
      <c r="M176" s="14"/>
      <c r="N176" s="14"/>
      <c r="O176" s="14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2:27" ht="15.75" customHeight="1">
      <c r="B177" s="2"/>
      <c r="C177" s="14"/>
      <c r="D177" s="14"/>
      <c r="E177" s="14" t="s">
        <v>16</v>
      </c>
      <c r="F177" s="14"/>
      <c r="G177" s="14"/>
      <c r="H177" s="14">
        <f t="shared" si="25"/>
        <v>0.02</v>
      </c>
      <c r="I177" s="14">
        <v>10</v>
      </c>
      <c r="J177" s="14">
        <f t="shared" si="23"/>
        <v>0.2</v>
      </c>
      <c r="K177" s="14"/>
      <c r="L177" s="14"/>
      <c r="M177" s="14"/>
      <c r="N177" s="14"/>
      <c r="O177" s="14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2:27" ht="15.75" customHeight="1">
      <c r="B178" s="2"/>
      <c r="C178" s="14"/>
      <c r="D178" s="14"/>
      <c r="E178" s="14" t="s">
        <v>16</v>
      </c>
      <c r="F178" s="14"/>
      <c r="G178" s="14"/>
      <c r="H178" s="14">
        <f t="shared" si="25"/>
        <v>0.02</v>
      </c>
      <c r="I178" s="14">
        <v>10</v>
      </c>
      <c r="J178" s="14">
        <f t="shared" si="23"/>
        <v>0.2</v>
      </c>
      <c r="K178" s="14"/>
      <c r="L178" s="14"/>
      <c r="M178" s="14"/>
      <c r="N178" s="14"/>
      <c r="O178" s="14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2:27" ht="15.75" customHeight="1">
      <c r="B179" s="2"/>
      <c r="C179" s="14"/>
      <c r="D179" s="14"/>
      <c r="E179" s="14" t="s">
        <v>16</v>
      </c>
      <c r="F179" s="14"/>
      <c r="G179" s="14"/>
      <c r="H179" s="14">
        <f t="shared" si="25"/>
        <v>0.02</v>
      </c>
      <c r="I179" s="14">
        <v>10</v>
      </c>
      <c r="J179" s="14">
        <f t="shared" si="23"/>
        <v>0.2</v>
      </c>
      <c r="K179" s="14"/>
      <c r="L179" s="14"/>
      <c r="M179" s="14"/>
      <c r="N179" s="14"/>
      <c r="O179" s="14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2:27" ht="15.75" customHeight="1">
      <c r="B180" s="2"/>
      <c r="C180" s="14"/>
      <c r="D180" s="14"/>
      <c r="E180" s="14" t="s">
        <v>16</v>
      </c>
      <c r="F180" s="14"/>
      <c r="G180" s="14"/>
      <c r="H180" s="14">
        <f t="shared" si="25"/>
        <v>0.02</v>
      </c>
      <c r="I180" s="14">
        <v>10</v>
      </c>
      <c r="J180" s="14">
        <f t="shared" si="23"/>
        <v>0.2</v>
      </c>
      <c r="K180" s="14"/>
      <c r="L180" s="14"/>
      <c r="M180" s="14"/>
      <c r="N180" s="14"/>
      <c r="O180" s="14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2:27" ht="15.75" customHeight="1">
      <c r="B181" s="2"/>
      <c r="C181" s="14"/>
      <c r="D181" s="14"/>
      <c r="E181" s="14" t="s">
        <v>16</v>
      </c>
      <c r="F181" s="14"/>
      <c r="G181" s="14"/>
      <c r="H181" s="14">
        <f t="shared" si="25"/>
        <v>0.02</v>
      </c>
      <c r="I181" s="14">
        <v>10</v>
      </c>
      <c r="J181" s="14">
        <f t="shared" si="23"/>
        <v>0.2</v>
      </c>
      <c r="K181" s="14"/>
      <c r="L181" s="14"/>
      <c r="M181" s="14"/>
      <c r="N181" s="14"/>
      <c r="O181" s="14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2:27" ht="15.75" customHeight="1">
      <c r="B182" s="2"/>
      <c r="C182" s="26"/>
      <c r="D182" s="26"/>
      <c r="E182" s="26" t="s">
        <v>15</v>
      </c>
      <c r="F182" s="26"/>
      <c r="G182" s="26"/>
      <c r="H182" s="26">
        <f>SUM(H163:H181)</f>
        <v>1.5400000000000005</v>
      </c>
      <c r="I182" s="26"/>
      <c r="J182" s="26">
        <f>SUM(J163:J181)</f>
        <v>5.6000000000000005</v>
      </c>
      <c r="K182" s="26">
        <f>J182/H182</f>
        <v>3.6363636363636358</v>
      </c>
      <c r="L182" s="26">
        <v>0.54500000000000004</v>
      </c>
      <c r="M182" s="26">
        <f>L182*J182</f>
        <v>3.0520000000000005</v>
      </c>
      <c r="N182" s="26">
        <f>H182*D163</f>
        <v>338.80000000000013</v>
      </c>
      <c r="O182" s="26">
        <f>J182*D163</f>
        <v>1232.0000000000002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2:27" ht="15.75" customHeight="1">
      <c r="B183" s="2"/>
      <c r="C183" s="3" t="s">
        <v>2</v>
      </c>
      <c r="D183" s="3" t="s">
        <v>3</v>
      </c>
      <c r="E183" s="3" t="s">
        <v>4</v>
      </c>
      <c r="F183" s="3" t="s">
        <v>5</v>
      </c>
      <c r="G183" s="3" t="s">
        <v>6</v>
      </c>
      <c r="H183" s="3" t="s">
        <v>7</v>
      </c>
      <c r="I183" s="3" t="s">
        <v>8</v>
      </c>
      <c r="J183" s="3" t="s">
        <v>9</v>
      </c>
      <c r="K183" s="3" t="s">
        <v>10</v>
      </c>
      <c r="L183" s="3" t="s">
        <v>11</v>
      </c>
      <c r="M183" s="3" t="s">
        <v>12</v>
      </c>
      <c r="N183" s="3" t="s">
        <v>13</v>
      </c>
      <c r="O183" s="3" t="s">
        <v>14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2:27" ht="15.75" customHeight="1">
      <c r="B184" s="2"/>
      <c r="C184" s="14">
        <v>2</v>
      </c>
      <c r="D184" s="14">
        <v>220</v>
      </c>
      <c r="E184" s="14">
        <v>1</v>
      </c>
      <c r="F184" s="14">
        <v>0.75</v>
      </c>
      <c r="G184" s="14">
        <f>B2</f>
        <v>0.16</v>
      </c>
      <c r="H184" s="14">
        <f t="shared" ref="H184:H195" si="26">F184*G184</f>
        <v>0.12</v>
      </c>
      <c r="I184" s="14">
        <v>3</v>
      </c>
      <c r="J184" s="14">
        <f t="shared" ref="J184:J202" si="27">H184*I184</f>
        <v>0.36</v>
      </c>
      <c r="K184" s="14"/>
      <c r="L184" s="14"/>
      <c r="M184" s="14"/>
      <c r="N184" s="14"/>
      <c r="O184" s="14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2:27" ht="15.75" customHeight="1">
      <c r="B185" s="2"/>
      <c r="C185" s="14"/>
      <c r="D185" s="14"/>
      <c r="E185" s="14">
        <v>3</v>
      </c>
      <c r="F185" s="14">
        <v>0.8</v>
      </c>
      <c r="G185" s="14">
        <f t="shared" ref="G185:G195" si="28">B3</f>
        <v>0.16</v>
      </c>
      <c r="H185" s="14">
        <f t="shared" si="26"/>
        <v>0.128</v>
      </c>
      <c r="I185" s="14">
        <v>3</v>
      </c>
      <c r="J185" s="14">
        <f t="shared" si="27"/>
        <v>0.38400000000000001</v>
      </c>
      <c r="K185" s="14"/>
      <c r="L185" s="14"/>
      <c r="M185" s="14"/>
      <c r="N185" s="14"/>
      <c r="O185" s="14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2:27" ht="15.75" customHeight="1">
      <c r="B186" s="2"/>
      <c r="C186" s="14"/>
      <c r="D186" s="14"/>
      <c r="E186" s="14">
        <v>5</v>
      </c>
      <c r="F186" s="14">
        <v>0.8</v>
      </c>
      <c r="G186" s="14">
        <f t="shared" si="28"/>
        <v>0.16</v>
      </c>
      <c r="H186" s="14">
        <f t="shared" si="26"/>
        <v>0.128</v>
      </c>
      <c r="I186" s="14">
        <v>3</v>
      </c>
      <c r="J186" s="14">
        <f t="shared" si="27"/>
        <v>0.38400000000000001</v>
      </c>
      <c r="K186" s="14"/>
      <c r="L186" s="14"/>
      <c r="M186" s="14"/>
      <c r="N186" s="14"/>
      <c r="O186" s="14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2:27" ht="15.75" customHeight="1">
      <c r="B187" s="2"/>
      <c r="C187" s="14"/>
      <c r="D187" s="14"/>
      <c r="E187" s="14">
        <v>7</v>
      </c>
      <c r="F187" s="14">
        <v>0.75</v>
      </c>
      <c r="G187" s="14">
        <f t="shared" si="28"/>
        <v>0.16</v>
      </c>
      <c r="H187" s="14">
        <f t="shared" si="26"/>
        <v>0.12</v>
      </c>
      <c r="I187" s="14">
        <v>3</v>
      </c>
      <c r="J187" s="14">
        <f t="shared" si="27"/>
        <v>0.36</v>
      </c>
      <c r="K187" s="14"/>
      <c r="L187" s="14"/>
      <c r="M187" s="14"/>
      <c r="N187" s="14"/>
      <c r="O187" s="14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2:27" ht="15.75" customHeight="1">
      <c r="B188" s="2"/>
      <c r="C188" s="14"/>
      <c r="D188" s="14"/>
      <c r="E188" s="14">
        <v>10</v>
      </c>
      <c r="F188" s="14">
        <v>0.6</v>
      </c>
      <c r="G188" s="14">
        <f t="shared" si="28"/>
        <v>0.16</v>
      </c>
      <c r="H188" s="14">
        <f t="shared" si="26"/>
        <v>9.6000000000000002E-2</v>
      </c>
      <c r="I188" s="14">
        <v>3</v>
      </c>
      <c r="J188" s="14">
        <f t="shared" si="27"/>
        <v>0.28800000000000003</v>
      </c>
      <c r="K188" s="14"/>
      <c r="L188" s="14"/>
      <c r="M188" s="14"/>
      <c r="N188" s="14"/>
      <c r="O188" s="14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2:27" ht="15.75" customHeight="1">
      <c r="B189" s="2"/>
      <c r="C189" s="14"/>
      <c r="D189" s="14"/>
      <c r="E189" s="14">
        <v>2</v>
      </c>
      <c r="F189" s="14">
        <v>0.6</v>
      </c>
      <c r="G189" s="14">
        <f t="shared" si="28"/>
        <v>0.16</v>
      </c>
      <c r="H189" s="14">
        <f t="shared" si="26"/>
        <v>9.6000000000000002E-2</v>
      </c>
      <c r="I189" s="14">
        <v>3</v>
      </c>
      <c r="J189" s="14">
        <f t="shared" si="27"/>
        <v>0.28800000000000003</v>
      </c>
      <c r="K189" s="14"/>
      <c r="L189" s="14"/>
      <c r="M189" s="14"/>
      <c r="N189" s="14"/>
      <c r="O189" s="14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2:27" ht="15.75" customHeight="1">
      <c r="B190" s="2"/>
      <c r="C190" s="14"/>
      <c r="D190" s="14"/>
      <c r="E190" s="14">
        <v>4</v>
      </c>
      <c r="F190" s="14">
        <v>0.75</v>
      </c>
      <c r="G190" s="14">
        <f t="shared" si="28"/>
        <v>0.16</v>
      </c>
      <c r="H190" s="14">
        <f t="shared" si="26"/>
        <v>0.12</v>
      </c>
      <c r="I190" s="14">
        <v>3</v>
      </c>
      <c r="J190" s="14">
        <f t="shared" si="27"/>
        <v>0.36</v>
      </c>
      <c r="K190" s="14"/>
      <c r="L190" s="14"/>
      <c r="M190" s="14"/>
      <c r="N190" s="14"/>
      <c r="O190" s="14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2:27" ht="15.75" customHeight="1">
      <c r="B191" s="2"/>
      <c r="C191" s="14"/>
      <c r="D191" s="14"/>
      <c r="E191" s="14">
        <v>6</v>
      </c>
      <c r="F191" s="14">
        <v>0.6</v>
      </c>
      <c r="G191" s="14">
        <f t="shared" si="28"/>
        <v>0.16</v>
      </c>
      <c r="H191" s="14">
        <f t="shared" si="26"/>
        <v>9.6000000000000002E-2</v>
      </c>
      <c r="I191" s="14">
        <v>3</v>
      </c>
      <c r="J191" s="14">
        <f t="shared" si="27"/>
        <v>0.28800000000000003</v>
      </c>
      <c r="K191" s="14"/>
      <c r="L191" s="14"/>
      <c r="M191" s="14"/>
      <c r="N191" s="14"/>
      <c r="O191" s="14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2:27" ht="15.75" customHeight="1">
      <c r="B192" s="2"/>
      <c r="C192" s="14"/>
      <c r="D192" s="14"/>
      <c r="E192" s="14">
        <v>8</v>
      </c>
      <c r="F192" s="14">
        <v>0.8</v>
      </c>
      <c r="G192" s="14">
        <f t="shared" si="28"/>
        <v>0.16</v>
      </c>
      <c r="H192" s="14">
        <f t="shared" si="26"/>
        <v>0.128</v>
      </c>
      <c r="I192" s="14">
        <v>3</v>
      </c>
      <c r="J192" s="14">
        <f t="shared" si="27"/>
        <v>0.38400000000000001</v>
      </c>
      <c r="K192" s="14"/>
      <c r="L192" s="14"/>
      <c r="M192" s="14"/>
      <c r="N192" s="14"/>
      <c r="O192" s="14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2:27" ht="15.75" customHeight="1">
      <c r="B193" s="2"/>
      <c r="C193" s="14"/>
      <c r="D193" s="14"/>
      <c r="E193" s="14">
        <v>9</v>
      </c>
      <c r="F193" s="14">
        <v>0.75</v>
      </c>
      <c r="G193" s="14">
        <f t="shared" si="28"/>
        <v>0.16</v>
      </c>
      <c r="H193" s="14">
        <f t="shared" si="26"/>
        <v>0.12</v>
      </c>
      <c r="I193" s="14">
        <v>3</v>
      </c>
      <c r="J193" s="14">
        <f t="shared" si="27"/>
        <v>0.36</v>
      </c>
      <c r="K193" s="14"/>
      <c r="L193" s="14"/>
      <c r="M193" s="14"/>
      <c r="N193" s="14"/>
      <c r="O193" s="14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2:27" ht="15.75" customHeight="1">
      <c r="B194" s="2"/>
      <c r="C194" s="14"/>
      <c r="D194" s="14"/>
      <c r="E194" s="14">
        <v>11</v>
      </c>
      <c r="F194" s="14">
        <v>0.8</v>
      </c>
      <c r="G194" s="14">
        <f t="shared" si="28"/>
        <v>0.16</v>
      </c>
      <c r="H194" s="14">
        <f t="shared" si="26"/>
        <v>0.128</v>
      </c>
      <c r="I194" s="14">
        <v>3</v>
      </c>
      <c r="J194" s="14">
        <f t="shared" si="27"/>
        <v>0.38400000000000001</v>
      </c>
      <c r="K194" s="14"/>
      <c r="L194" s="14"/>
      <c r="M194" s="14"/>
      <c r="N194" s="14"/>
      <c r="O194" s="14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2:27" ht="15.75" customHeight="1">
      <c r="B195" s="2"/>
      <c r="C195" s="14"/>
      <c r="D195" s="14"/>
      <c r="E195" s="14">
        <v>12</v>
      </c>
      <c r="F195" s="14">
        <v>0.75</v>
      </c>
      <c r="G195" s="14">
        <f t="shared" si="28"/>
        <v>0.16</v>
      </c>
      <c r="H195" s="14">
        <f t="shared" si="26"/>
        <v>0.12</v>
      </c>
      <c r="I195" s="14">
        <v>3</v>
      </c>
      <c r="J195" s="14">
        <f t="shared" si="27"/>
        <v>0.36</v>
      </c>
      <c r="K195" s="14"/>
      <c r="L195" s="14"/>
      <c r="M195" s="14"/>
      <c r="N195" s="14"/>
      <c r="O195" s="14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2:27" ht="15.75" customHeight="1">
      <c r="B196" s="2"/>
      <c r="C196" s="14"/>
      <c r="D196" s="14"/>
      <c r="E196" s="14" t="s">
        <v>16</v>
      </c>
      <c r="F196" s="14"/>
      <c r="G196" s="14"/>
      <c r="H196" s="14">
        <f>A2</f>
        <v>0.02</v>
      </c>
      <c r="I196" s="14">
        <v>10</v>
      </c>
      <c r="J196" s="14">
        <f t="shared" si="27"/>
        <v>0.2</v>
      </c>
      <c r="K196" s="14" t="s">
        <v>26</v>
      </c>
      <c r="L196" s="14"/>
      <c r="M196" s="14"/>
      <c r="N196" s="14"/>
      <c r="O196" s="14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2:27" ht="15.75" customHeight="1">
      <c r="B197" s="2"/>
      <c r="C197" s="14"/>
      <c r="D197" s="14"/>
      <c r="E197" s="14" t="s">
        <v>16</v>
      </c>
      <c r="F197" s="14"/>
      <c r="G197" s="14"/>
      <c r="H197" s="14">
        <f t="shared" ref="H197:H202" si="29">A3</f>
        <v>0.02</v>
      </c>
      <c r="I197" s="14">
        <v>10</v>
      </c>
      <c r="J197" s="14">
        <f t="shared" si="27"/>
        <v>0.2</v>
      </c>
      <c r="K197" s="14"/>
      <c r="L197" s="14"/>
      <c r="M197" s="14"/>
      <c r="N197" s="14"/>
      <c r="O197" s="14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2:27" ht="15.75" customHeight="1">
      <c r="B198" s="2"/>
      <c r="C198" s="14"/>
      <c r="D198" s="14"/>
      <c r="E198" s="14" t="s">
        <v>16</v>
      </c>
      <c r="F198" s="14"/>
      <c r="G198" s="14"/>
      <c r="H198" s="14">
        <f t="shared" si="29"/>
        <v>0.02</v>
      </c>
      <c r="I198" s="14">
        <v>10</v>
      </c>
      <c r="J198" s="14">
        <f t="shared" si="27"/>
        <v>0.2</v>
      </c>
      <c r="K198" s="14"/>
      <c r="L198" s="14"/>
      <c r="M198" s="14"/>
      <c r="N198" s="14"/>
      <c r="O198" s="14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2:27" ht="15.75" customHeight="1">
      <c r="B199" s="2"/>
      <c r="C199" s="14"/>
      <c r="D199" s="14"/>
      <c r="E199" s="14" t="s">
        <v>16</v>
      </c>
      <c r="F199" s="14"/>
      <c r="G199" s="14"/>
      <c r="H199" s="14">
        <f t="shared" si="29"/>
        <v>0.02</v>
      </c>
      <c r="I199" s="14">
        <v>10</v>
      </c>
      <c r="J199" s="14">
        <f t="shared" si="27"/>
        <v>0.2</v>
      </c>
      <c r="K199" s="14"/>
      <c r="L199" s="14"/>
      <c r="M199" s="14"/>
      <c r="N199" s="14"/>
      <c r="O199" s="14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2:27" ht="15.75" customHeight="1">
      <c r="B200" s="2"/>
      <c r="C200" s="14"/>
      <c r="D200" s="14"/>
      <c r="E200" s="14" t="s">
        <v>16</v>
      </c>
      <c r="F200" s="14"/>
      <c r="G200" s="14"/>
      <c r="H200" s="14">
        <f t="shared" si="29"/>
        <v>0.02</v>
      </c>
      <c r="I200" s="14">
        <v>10</v>
      </c>
      <c r="J200" s="14">
        <f t="shared" si="27"/>
        <v>0.2</v>
      </c>
      <c r="K200" s="14"/>
      <c r="L200" s="14"/>
      <c r="M200" s="14"/>
      <c r="N200" s="14"/>
      <c r="O200" s="14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2:27" ht="15.75" customHeight="1">
      <c r="B201" s="2"/>
      <c r="C201" s="14"/>
      <c r="D201" s="14"/>
      <c r="E201" s="14" t="s">
        <v>16</v>
      </c>
      <c r="F201" s="14"/>
      <c r="G201" s="14"/>
      <c r="H201" s="14">
        <f t="shared" si="29"/>
        <v>0.02</v>
      </c>
      <c r="I201" s="14">
        <v>10</v>
      </c>
      <c r="J201" s="14">
        <f t="shared" si="27"/>
        <v>0.2</v>
      </c>
      <c r="K201" s="14"/>
      <c r="L201" s="14"/>
      <c r="M201" s="14"/>
      <c r="N201" s="14"/>
      <c r="O201" s="14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2:27" ht="15.75" customHeight="1">
      <c r="B202" s="2"/>
      <c r="C202" s="14"/>
      <c r="D202" s="14"/>
      <c r="E202" s="14" t="s">
        <v>16</v>
      </c>
      <c r="F202" s="14"/>
      <c r="G202" s="14"/>
      <c r="H202" s="14">
        <f t="shared" si="29"/>
        <v>0.02</v>
      </c>
      <c r="I202" s="14">
        <v>10</v>
      </c>
      <c r="J202" s="14">
        <f t="shared" si="27"/>
        <v>0.2</v>
      </c>
      <c r="K202" s="14"/>
      <c r="L202" s="14"/>
      <c r="M202" s="14"/>
      <c r="N202" s="14"/>
      <c r="O202" s="14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2:27" ht="15.75" customHeight="1">
      <c r="B203" s="2"/>
      <c r="C203" s="26"/>
      <c r="D203" s="26"/>
      <c r="E203" s="26" t="s">
        <v>15</v>
      </c>
      <c r="F203" s="26"/>
      <c r="G203" s="26"/>
      <c r="H203" s="26">
        <f>SUM(H184:H202)</f>
        <v>1.5400000000000005</v>
      </c>
      <c r="I203" s="26"/>
      <c r="J203" s="26">
        <f>SUM(J184:J202)</f>
        <v>5.6000000000000005</v>
      </c>
      <c r="K203" s="26">
        <f>J203/H203</f>
        <v>3.6363636363636358</v>
      </c>
      <c r="L203" s="26">
        <v>0.54500000000000004</v>
      </c>
      <c r="M203" s="26">
        <f>L203*J203</f>
        <v>3.0520000000000005</v>
      </c>
      <c r="N203" s="26">
        <f>H203*D184</f>
        <v>338.80000000000013</v>
      </c>
      <c r="O203" s="26">
        <f>J203*D184</f>
        <v>1232.0000000000002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2:27" ht="15.75" customHeight="1">
      <c r="B204" s="2"/>
      <c r="C204" s="3" t="s">
        <v>2</v>
      </c>
      <c r="D204" s="3" t="s">
        <v>3</v>
      </c>
      <c r="E204" s="3" t="s">
        <v>4</v>
      </c>
      <c r="F204" s="3" t="s">
        <v>5</v>
      </c>
      <c r="G204" s="3" t="s">
        <v>6</v>
      </c>
      <c r="H204" s="3" t="s">
        <v>7</v>
      </c>
      <c r="I204" s="3" t="s">
        <v>8</v>
      </c>
      <c r="J204" s="3" t="s">
        <v>9</v>
      </c>
      <c r="K204" s="3" t="s">
        <v>10</v>
      </c>
      <c r="L204" s="3" t="s">
        <v>11</v>
      </c>
      <c r="M204" s="3" t="s">
        <v>12</v>
      </c>
      <c r="N204" s="3" t="s">
        <v>13</v>
      </c>
      <c r="O204" s="3" t="s">
        <v>14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2:27" ht="15.75" customHeight="1">
      <c r="B205" s="2"/>
      <c r="C205" s="14">
        <v>3</v>
      </c>
      <c r="D205" s="14">
        <v>220</v>
      </c>
      <c r="E205" s="14">
        <v>1</v>
      </c>
      <c r="F205" s="14">
        <v>0.75</v>
      </c>
      <c r="G205" s="14">
        <f>B2</f>
        <v>0.16</v>
      </c>
      <c r="H205" s="14">
        <f t="shared" ref="H205:H216" si="30">F205*G205</f>
        <v>0.12</v>
      </c>
      <c r="I205" s="14">
        <v>3</v>
      </c>
      <c r="J205" s="14">
        <f t="shared" ref="J205:J223" si="31">H205*I205</f>
        <v>0.36</v>
      </c>
      <c r="K205" s="14"/>
      <c r="L205" s="14"/>
      <c r="M205" s="14"/>
      <c r="N205" s="14"/>
      <c r="O205" s="14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2:27" ht="15.75" customHeight="1">
      <c r="B206" s="2"/>
      <c r="C206" s="14"/>
      <c r="D206" s="14"/>
      <c r="E206" s="14">
        <v>3</v>
      </c>
      <c r="F206" s="14">
        <v>0.8</v>
      </c>
      <c r="G206" s="14">
        <f t="shared" ref="G206:G216" si="32">B3</f>
        <v>0.16</v>
      </c>
      <c r="H206" s="14">
        <f t="shared" si="30"/>
        <v>0.128</v>
      </c>
      <c r="I206" s="14">
        <v>3</v>
      </c>
      <c r="J206" s="14">
        <f t="shared" si="31"/>
        <v>0.38400000000000001</v>
      </c>
      <c r="K206" s="14"/>
      <c r="L206" s="14"/>
      <c r="M206" s="14"/>
      <c r="N206" s="14"/>
      <c r="O206" s="14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2:27" ht="15.75" customHeight="1">
      <c r="B207" s="2"/>
      <c r="C207" s="14"/>
      <c r="D207" s="14"/>
      <c r="E207" s="14">
        <v>5</v>
      </c>
      <c r="F207" s="14">
        <v>0.8</v>
      </c>
      <c r="G207" s="14">
        <f t="shared" si="32"/>
        <v>0.16</v>
      </c>
      <c r="H207" s="14">
        <f t="shared" si="30"/>
        <v>0.128</v>
      </c>
      <c r="I207" s="14">
        <v>3</v>
      </c>
      <c r="J207" s="14">
        <f t="shared" si="31"/>
        <v>0.38400000000000001</v>
      </c>
      <c r="K207" s="14"/>
      <c r="L207" s="14"/>
      <c r="M207" s="14"/>
      <c r="N207" s="14"/>
      <c r="O207" s="14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2:27" ht="15.75" customHeight="1">
      <c r="B208" s="2"/>
      <c r="C208" s="14"/>
      <c r="D208" s="14"/>
      <c r="E208" s="14">
        <v>7</v>
      </c>
      <c r="F208" s="14">
        <v>0.75</v>
      </c>
      <c r="G208" s="14">
        <f t="shared" si="32"/>
        <v>0.16</v>
      </c>
      <c r="H208" s="14">
        <f t="shared" si="30"/>
        <v>0.12</v>
      </c>
      <c r="I208" s="14">
        <v>3</v>
      </c>
      <c r="J208" s="14">
        <f t="shared" si="31"/>
        <v>0.36</v>
      </c>
      <c r="K208" s="14"/>
      <c r="L208" s="14"/>
      <c r="M208" s="14"/>
      <c r="N208" s="14"/>
      <c r="O208" s="14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2:27" ht="15.75" customHeight="1">
      <c r="B209" s="2"/>
      <c r="C209" s="14"/>
      <c r="D209" s="14"/>
      <c r="E209" s="14">
        <v>10</v>
      </c>
      <c r="F209" s="14">
        <v>0.6</v>
      </c>
      <c r="G209" s="14">
        <f t="shared" si="32"/>
        <v>0.16</v>
      </c>
      <c r="H209" s="14">
        <f t="shared" si="30"/>
        <v>9.6000000000000002E-2</v>
      </c>
      <c r="I209" s="14">
        <v>3</v>
      </c>
      <c r="J209" s="14">
        <f t="shared" si="31"/>
        <v>0.28800000000000003</v>
      </c>
      <c r="K209" s="14"/>
      <c r="L209" s="14"/>
      <c r="M209" s="14"/>
      <c r="N209" s="14"/>
      <c r="O209" s="14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2:27" ht="15.75" customHeight="1">
      <c r="B210" s="2"/>
      <c r="C210" s="14"/>
      <c r="D210" s="14"/>
      <c r="E210" s="14">
        <v>2</v>
      </c>
      <c r="F210" s="14">
        <v>0.6</v>
      </c>
      <c r="G210" s="14">
        <f t="shared" si="32"/>
        <v>0.16</v>
      </c>
      <c r="H210" s="14">
        <f t="shared" si="30"/>
        <v>9.6000000000000002E-2</v>
      </c>
      <c r="I210" s="14">
        <v>3</v>
      </c>
      <c r="J210" s="14">
        <f t="shared" si="31"/>
        <v>0.28800000000000003</v>
      </c>
      <c r="K210" s="14"/>
      <c r="L210" s="14"/>
      <c r="M210" s="14"/>
      <c r="N210" s="14"/>
      <c r="O210" s="14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2:27" ht="15.75" customHeight="1">
      <c r="B211" s="2"/>
      <c r="C211" s="14"/>
      <c r="D211" s="14"/>
      <c r="E211" s="14">
        <v>4</v>
      </c>
      <c r="F211" s="14">
        <v>0.75</v>
      </c>
      <c r="G211" s="14">
        <f t="shared" si="32"/>
        <v>0.16</v>
      </c>
      <c r="H211" s="14">
        <f t="shared" si="30"/>
        <v>0.12</v>
      </c>
      <c r="I211" s="14">
        <v>3</v>
      </c>
      <c r="J211" s="14">
        <f t="shared" si="31"/>
        <v>0.36</v>
      </c>
      <c r="K211" s="14"/>
      <c r="L211" s="14"/>
      <c r="M211" s="14"/>
      <c r="N211" s="14"/>
      <c r="O211" s="14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2:27" ht="15.75" customHeight="1">
      <c r="B212" s="2"/>
      <c r="C212" s="14"/>
      <c r="D212" s="14"/>
      <c r="E212" s="14">
        <v>6</v>
      </c>
      <c r="F212" s="14">
        <v>0.6</v>
      </c>
      <c r="G212" s="14">
        <f t="shared" si="32"/>
        <v>0.16</v>
      </c>
      <c r="H212" s="14">
        <f t="shared" si="30"/>
        <v>9.6000000000000002E-2</v>
      </c>
      <c r="I212" s="14">
        <v>3</v>
      </c>
      <c r="J212" s="14">
        <f t="shared" si="31"/>
        <v>0.28800000000000003</v>
      </c>
      <c r="K212" s="14"/>
      <c r="L212" s="14"/>
      <c r="M212" s="14"/>
      <c r="N212" s="14"/>
      <c r="O212" s="14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2:27" ht="15.75" customHeight="1">
      <c r="B213" s="2"/>
      <c r="C213" s="14"/>
      <c r="D213" s="14"/>
      <c r="E213" s="14">
        <v>8</v>
      </c>
      <c r="F213" s="14">
        <v>0.8</v>
      </c>
      <c r="G213" s="14">
        <f t="shared" si="32"/>
        <v>0.16</v>
      </c>
      <c r="H213" s="14">
        <f t="shared" si="30"/>
        <v>0.128</v>
      </c>
      <c r="I213" s="14">
        <v>3</v>
      </c>
      <c r="J213" s="14">
        <f t="shared" si="31"/>
        <v>0.38400000000000001</v>
      </c>
      <c r="K213" s="14"/>
      <c r="L213" s="14"/>
      <c r="M213" s="14"/>
      <c r="N213" s="14"/>
      <c r="O213" s="14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2:27" ht="15.75" customHeight="1">
      <c r="B214" s="2"/>
      <c r="C214" s="14"/>
      <c r="D214" s="14"/>
      <c r="E214" s="14">
        <v>9</v>
      </c>
      <c r="F214" s="14">
        <v>0.75</v>
      </c>
      <c r="G214" s="14">
        <f t="shared" si="32"/>
        <v>0.16</v>
      </c>
      <c r="H214" s="14">
        <f t="shared" si="30"/>
        <v>0.12</v>
      </c>
      <c r="I214" s="14">
        <v>3</v>
      </c>
      <c r="J214" s="14">
        <f t="shared" si="31"/>
        <v>0.36</v>
      </c>
      <c r="K214" s="14"/>
      <c r="L214" s="14"/>
      <c r="M214" s="14"/>
      <c r="N214" s="14"/>
      <c r="O214" s="14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2:27" ht="15.75" customHeight="1">
      <c r="B215" s="2"/>
      <c r="C215" s="14"/>
      <c r="D215" s="14"/>
      <c r="E215" s="14">
        <v>11</v>
      </c>
      <c r="F215" s="14">
        <v>0.8</v>
      </c>
      <c r="G215" s="14">
        <f t="shared" si="32"/>
        <v>0.16</v>
      </c>
      <c r="H215" s="14">
        <f t="shared" si="30"/>
        <v>0.128</v>
      </c>
      <c r="I215" s="14">
        <v>3</v>
      </c>
      <c r="J215" s="14">
        <f t="shared" si="31"/>
        <v>0.38400000000000001</v>
      </c>
      <c r="K215" s="14"/>
      <c r="L215" s="14"/>
      <c r="M215" s="14"/>
      <c r="N215" s="14"/>
      <c r="O215" s="14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2:27" ht="15.75" customHeight="1">
      <c r="B216" s="2"/>
      <c r="C216" s="14"/>
      <c r="D216" s="14"/>
      <c r="E216" s="14">
        <v>12</v>
      </c>
      <c r="F216" s="14">
        <v>0.75</v>
      </c>
      <c r="G216" s="14">
        <f t="shared" si="32"/>
        <v>0.16</v>
      </c>
      <c r="H216" s="14">
        <f t="shared" si="30"/>
        <v>0.12</v>
      </c>
      <c r="I216" s="14">
        <v>3</v>
      </c>
      <c r="J216" s="14">
        <f t="shared" si="31"/>
        <v>0.36</v>
      </c>
      <c r="K216" s="14"/>
      <c r="L216" s="14"/>
      <c r="M216" s="14"/>
      <c r="N216" s="14"/>
      <c r="O216" s="14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2:27" ht="15.75" customHeight="1">
      <c r="B217" s="2"/>
      <c r="C217" s="14"/>
      <c r="D217" s="14"/>
      <c r="E217" s="14" t="s">
        <v>16</v>
      </c>
      <c r="F217" s="14"/>
      <c r="G217" s="14"/>
      <c r="H217" s="14">
        <f>A2</f>
        <v>0.02</v>
      </c>
      <c r="I217" s="14">
        <v>10</v>
      </c>
      <c r="J217" s="14">
        <f t="shared" si="31"/>
        <v>0.2</v>
      </c>
      <c r="K217" s="14"/>
      <c r="L217" s="14"/>
      <c r="M217" s="14"/>
      <c r="N217" s="14"/>
      <c r="O217" s="14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2:27" ht="15.75" customHeight="1">
      <c r="B218" s="2"/>
      <c r="C218" s="14"/>
      <c r="D218" s="14"/>
      <c r="E218" s="14" t="s">
        <v>16</v>
      </c>
      <c r="F218" s="14"/>
      <c r="G218" s="14"/>
      <c r="H218" s="14">
        <f t="shared" ref="H218:H223" si="33">A3</f>
        <v>0.02</v>
      </c>
      <c r="I218" s="14">
        <v>10</v>
      </c>
      <c r="J218" s="14">
        <f t="shared" si="31"/>
        <v>0.2</v>
      </c>
      <c r="K218" s="14"/>
      <c r="L218" s="14"/>
      <c r="M218" s="14"/>
      <c r="N218" s="14"/>
      <c r="O218" s="14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2:27" ht="15.75" customHeight="1">
      <c r="B219" s="2"/>
      <c r="C219" s="14"/>
      <c r="D219" s="14"/>
      <c r="E219" s="14" t="s">
        <v>16</v>
      </c>
      <c r="F219" s="14"/>
      <c r="G219" s="14"/>
      <c r="H219" s="14">
        <f t="shared" si="33"/>
        <v>0.02</v>
      </c>
      <c r="I219" s="14">
        <v>10</v>
      </c>
      <c r="J219" s="14">
        <f t="shared" si="31"/>
        <v>0.2</v>
      </c>
      <c r="K219" s="14"/>
      <c r="L219" s="14"/>
      <c r="M219" s="14"/>
      <c r="N219" s="14"/>
      <c r="O219" s="14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2:27" ht="15.75" customHeight="1">
      <c r="B220" s="2"/>
      <c r="C220" s="14"/>
      <c r="D220" s="14"/>
      <c r="E220" s="14" t="s">
        <v>16</v>
      </c>
      <c r="F220" s="14"/>
      <c r="G220" s="14"/>
      <c r="H220" s="14">
        <f t="shared" si="33"/>
        <v>0.02</v>
      </c>
      <c r="I220" s="14">
        <v>10</v>
      </c>
      <c r="J220" s="14">
        <f t="shared" si="31"/>
        <v>0.2</v>
      </c>
      <c r="K220" s="14"/>
      <c r="L220" s="14"/>
      <c r="M220" s="14"/>
      <c r="N220" s="14"/>
      <c r="O220" s="14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2:27" ht="15.75" customHeight="1">
      <c r="B221" s="2"/>
      <c r="C221" s="14"/>
      <c r="D221" s="14"/>
      <c r="E221" s="14" t="s">
        <v>16</v>
      </c>
      <c r="F221" s="14"/>
      <c r="G221" s="14"/>
      <c r="H221" s="14">
        <f t="shared" si="33"/>
        <v>0.02</v>
      </c>
      <c r="I221" s="14">
        <v>10</v>
      </c>
      <c r="J221" s="14">
        <f t="shared" si="31"/>
        <v>0.2</v>
      </c>
      <c r="K221" s="14"/>
      <c r="L221" s="14"/>
      <c r="M221" s="14"/>
      <c r="N221" s="14"/>
      <c r="O221" s="14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2:27" ht="15.75" customHeight="1">
      <c r="B222" s="2"/>
      <c r="C222" s="14"/>
      <c r="D222" s="14"/>
      <c r="E222" s="14" t="s">
        <v>16</v>
      </c>
      <c r="F222" s="14"/>
      <c r="G222" s="14"/>
      <c r="H222" s="14">
        <f t="shared" si="33"/>
        <v>0.02</v>
      </c>
      <c r="I222" s="14">
        <v>10</v>
      </c>
      <c r="J222" s="14">
        <f t="shared" si="31"/>
        <v>0.2</v>
      </c>
      <c r="K222" s="14"/>
      <c r="L222" s="14"/>
      <c r="M222" s="14"/>
      <c r="N222" s="14"/>
      <c r="O222" s="14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2:27" ht="15.75" customHeight="1">
      <c r="B223" s="2"/>
      <c r="C223" s="14"/>
      <c r="D223" s="14"/>
      <c r="E223" s="14" t="s">
        <v>16</v>
      </c>
      <c r="F223" s="14"/>
      <c r="G223" s="14"/>
      <c r="H223" s="14">
        <f t="shared" si="33"/>
        <v>0.02</v>
      </c>
      <c r="I223" s="14">
        <v>10</v>
      </c>
      <c r="J223" s="14">
        <f t="shared" si="31"/>
        <v>0.2</v>
      </c>
      <c r="K223" s="14"/>
      <c r="L223" s="14"/>
      <c r="M223" s="14"/>
      <c r="N223" s="14"/>
      <c r="O223" s="14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2:27" ht="15.75" customHeight="1">
      <c r="B224" s="2"/>
      <c r="C224" s="26"/>
      <c r="D224" s="26"/>
      <c r="E224" s="26" t="s">
        <v>15</v>
      </c>
      <c r="F224" s="26"/>
      <c r="G224" s="26"/>
      <c r="H224" s="26">
        <f>SUM(H205:H223)</f>
        <v>1.5400000000000005</v>
      </c>
      <c r="I224" s="26"/>
      <c r="J224" s="26">
        <f>SUM(J205:J223)</f>
        <v>5.6000000000000005</v>
      </c>
      <c r="K224" s="26">
        <f>J224/H224</f>
        <v>3.6363636363636358</v>
      </c>
      <c r="L224" s="26">
        <v>0.54500000000000004</v>
      </c>
      <c r="M224" s="26">
        <f>L224*J224</f>
        <v>3.0520000000000005</v>
      </c>
      <c r="N224" s="26">
        <f>H224*D205</f>
        <v>338.80000000000013</v>
      </c>
      <c r="O224" s="26">
        <f>J224*D205</f>
        <v>1232.0000000000002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2:27" ht="15.75" customHeight="1">
      <c r="B225" s="2"/>
      <c r="C225" s="3" t="s">
        <v>2</v>
      </c>
      <c r="D225" s="3" t="s">
        <v>3</v>
      </c>
      <c r="E225" s="3" t="s">
        <v>4</v>
      </c>
      <c r="F225" s="3" t="s">
        <v>5</v>
      </c>
      <c r="G225" s="3" t="s">
        <v>6</v>
      </c>
      <c r="H225" s="3" t="s">
        <v>7</v>
      </c>
      <c r="I225" s="3" t="s">
        <v>8</v>
      </c>
      <c r="J225" s="3" t="s">
        <v>9</v>
      </c>
      <c r="K225" s="3" t="s">
        <v>10</v>
      </c>
      <c r="L225" s="3" t="s">
        <v>11</v>
      </c>
      <c r="M225" s="3" t="s">
        <v>12</v>
      </c>
      <c r="N225" s="3" t="s">
        <v>13</v>
      </c>
      <c r="O225" s="3" t="s">
        <v>14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2:27" ht="15.75" customHeight="1">
      <c r="B226" s="2"/>
      <c r="C226" s="14">
        <v>4</v>
      </c>
      <c r="D226" s="14">
        <v>220</v>
      </c>
      <c r="E226" s="14">
        <v>1</v>
      </c>
      <c r="F226" s="14">
        <v>0.75</v>
      </c>
      <c r="G226" s="14">
        <f>B2</f>
        <v>0.16</v>
      </c>
      <c r="H226" s="14">
        <f t="shared" ref="H226:H237" si="34">F226*G226</f>
        <v>0.12</v>
      </c>
      <c r="I226" s="14">
        <v>3</v>
      </c>
      <c r="J226" s="14">
        <f t="shared" ref="J226:J244" si="35">H226*I226</f>
        <v>0.36</v>
      </c>
      <c r="K226" s="14"/>
      <c r="L226" s="14"/>
      <c r="M226" s="14"/>
      <c r="N226" s="14"/>
      <c r="O226" s="14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2:27" ht="15.75" customHeight="1">
      <c r="B227" s="2"/>
      <c r="C227" s="14"/>
      <c r="D227" s="14"/>
      <c r="E227" s="14">
        <v>3</v>
      </c>
      <c r="F227" s="14">
        <v>0.8</v>
      </c>
      <c r="G227" s="14">
        <f t="shared" ref="G227:G237" si="36">B3</f>
        <v>0.16</v>
      </c>
      <c r="H227" s="14">
        <f t="shared" si="34"/>
        <v>0.128</v>
      </c>
      <c r="I227" s="14">
        <v>3</v>
      </c>
      <c r="J227" s="14">
        <f t="shared" si="35"/>
        <v>0.38400000000000001</v>
      </c>
      <c r="K227" s="14"/>
      <c r="L227" s="14"/>
      <c r="M227" s="14"/>
      <c r="N227" s="14"/>
      <c r="O227" s="14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2:27" ht="15.75" customHeight="1">
      <c r="B228" s="2"/>
      <c r="C228" s="14"/>
      <c r="D228" s="14"/>
      <c r="E228" s="14">
        <v>5</v>
      </c>
      <c r="F228" s="14">
        <v>0.8</v>
      </c>
      <c r="G228" s="14">
        <f t="shared" si="36"/>
        <v>0.16</v>
      </c>
      <c r="H228" s="14">
        <f t="shared" si="34"/>
        <v>0.128</v>
      </c>
      <c r="I228" s="14">
        <v>3</v>
      </c>
      <c r="J228" s="14">
        <f t="shared" si="35"/>
        <v>0.38400000000000001</v>
      </c>
      <c r="K228" s="14"/>
      <c r="L228" s="14"/>
      <c r="M228" s="14"/>
      <c r="N228" s="14"/>
      <c r="O228" s="14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2:27" ht="15.75" customHeight="1">
      <c r="B229" s="2"/>
      <c r="C229" s="14"/>
      <c r="D229" s="14"/>
      <c r="E229" s="14">
        <v>7</v>
      </c>
      <c r="F229" s="14">
        <v>0.75</v>
      </c>
      <c r="G229" s="14">
        <f t="shared" si="36"/>
        <v>0.16</v>
      </c>
      <c r="H229" s="14">
        <f t="shared" si="34"/>
        <v>0.12</v>
      </c>
      <c r="I229" s="14">
        <v>3</v>
      </c>
      <c r="J229" s="14">
        <f t="shared" si="35"/>
        <v>0.36</v>
      </c>
      <c r="K229" s="14"/>
      <c r="L229" s="14"/>
      <c r="M229" s="14"/>
      <c r="N229" s="14"/>
      <c r="O229" s="14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2:27" ht="15.75" customHeight="1">
      <c r="B230" s="2"/>
      <c r="C230" s="14"/>
      <c r="D230" s="14"/>
      <c r="E230" s="14">
        <v>10</v>
      </c>
      <c r="F230" s="14">
        <v>0.6</v>
      </c>
      <c r="G230" s="14">
        <f t="shared" si="36"/>
        <v>0.16</v>
      </c>
      <c r="H230" s="14">
        <f t="shared" si="34"/>
        <v>9.6000000000000002E-2</v>
      </c>
      <c r="I230" s="14">
        <v>3</v>
      </c>
      <c r="J230" s="14">
        <f t="shared" si="35"/>
        <v>0.28800000000000003</v>
      </c>
      <c r="K230" s="14"/>
      <c r="L230" s="14"/>
      <c r="M230" s="14"/>
      <c r="N230" s="14"/>
      <c r="O230" s="14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2:27" ht="15.75" customHeight="1">
      <c r="B231" s="2"/>
      <c r="C231" s="14"/>
      <c r="D231" s="14"/>
      <c r="E231" s="14">
        <v>2</v>
      </c>
      <c r="F231" s="14">
        <v>0.6</v>
      </c>
      <c r="G231" s="14">
        <f t="shared" si="36"/>
        <v>0.16</v>
      </c>
      <c r="H231" s="14">
        <f t="shared" si="34"/>
        <v>9.6000000000000002E-2</v>
      </c>
      <c r="I231" s="14">
        <v>3</v>
      </c>
      <c r="J231" s="14">
        <f t="shared" si="35"/>
        <v>0.28800000000000003</v>
      </c>
      <c r="K231" s="14"/>
      <c r="L231" s="14"/>
      <c r="M231" s="14"/>
      <c r="N231" s="14"/>
      <c r="O231" s="14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2:27" ht="15.75" customHeight="1">
      <c r="B232" s="2"/>
      <c r="C232" s="14"/>
      <c r="D232" s="14"/>
      <c r="E232" s="14">
        <v>4</v>
      </c>
      <c r="F232" s="14">
        <v>0.75</v>
      </c>
      <c r="G232" s="14">
        <f t="shared" si="36"/>
        <v>0.16</v>
      </c>
      <c r="H232" s="14">
        <f t="shared" si="34"/>
        <v>0.12</v>
      </c>
      <c r="I232" s="14">
        <v>3</v>
      </c>
      <c r="J232" s="14">
        <f t="shared" si="35"/>
        <v>0.36</v>
      </c>
      <c r="K232" s="14"/>
      <c r="L232" s="14"/>
      <c r="M232" s="14"/>
      <c r="N232" s="14"/>
      <c r="O232" s="14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2:27" ht="15.75" customHeight="1">
      <c r="B233" s="2"/>
      <c r="C233" s="14"/>
      <c r="D233" s="14"/>
      <c r="E233" s="14">
        <v>6</v>
      </c>
      <c r="F233" s="14">
        <v>0.6</v>
      </c>
      <c r="G233" s="14">
        <f t="shared" si="36"/>
        <v>0.16</v>
      </c>
      <c r="H233" s="14">
        <f t="shared" si="34"/>
        <v>9.6000000000000002E-2</v>
      </c>
      <c r="I233" s="14">
        <v>3</v>
      </c>
      <c r="J233" s="14">
        <f t="shared" si="35"/>
        <v>0.28800000000000003</v>
      </c>
      <c r="K233" s="14"/>
      <c r="L233" s="14"/>
      <c r="M233" s="14"/>
      <c r="N233" s="14"/>
      <c r="O233" s="14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2:27" ht="15.75" customHeight="1">
      <c r="B234" s="2"/>
      <c r="C234" s="14"/>
      <c r="D234" s="14"/>
      <c r="E234" s="14">
        <v>8</v>
      </c>
      <c r="F234" s="14">
        <v>0.8</v>
      </c>
      <c r="G234" s="14">
        <f t="shared" si="36"/>
        <v>0.16</v>
      </c>
      <c r="H234" s="14">
        <f t="shared" si="34"/>
        <v>0.128</v>
      </c>
      <c r="I234" s="14">
        <v>3</v>
      </c>
      <c r="J234" s="14">
        <f t="shared" si="35"/>
        <v>0.38400000000000001</v>
      </c>
      <c r="K234" s="14"/>
      <c r="L234" s="14"/>
      <c r="M234" s="14"/>
      <c r="N234" s="14"/>
      <c r="O234" s="14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2:27" ht="15.75" customHeight="1">
      <c r="B235" s="2"/>
      <c r="C235" s="14"/>
      <c r="D235" s="14"/>
      <c r="E235" s="14">
        <v>9</v>
      </c>
      <c r="F235" s="14">
        <v>0.75</v>
      </c>
      <c r="G235" s="14">
        <f t="shared" si="36"/>
        <v>0.16</v>
      </c>
      <c r="H235" s="14">
        <f t="shared" si="34"/>
        <v>0.12</v>
      </c>
      <c r="I235" s="14">
        <v>3</v>
      </c>
      <c r="J235" s="14">
        <f t="shared" si="35"/>
        <v>0.36</v>
      </c>
      <c r="K235" s="14"/>
      <c r="L235" s="14"/>
      <c r="M235" s="14"/>
      <c r="N235" s="14"/>
      <c r="O235" s="14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2:27" ht="15.75" customHeight="1">
      <c r="B236" s="2"/>
      <c r="C236" s="14"/>
      <c r="D236" s="14"/>
      <c r="E236" s="14">
        <v>11</v>
      </c>
      <c r="F236" s="14">
        <v>0.8</v>
      </c>
      <c r="G236" s="14">
        <f t="shared" si="36"/>
        <v>0.16</v>
      </c>
      <c r="H236" s="14">
        <f t="shared" si="34"/>
        <v>0.128</v>
      </c>
      <c r="I236" s="14">
        <v>3</v>
      </c>
      <c r="J236" s="14">
        <f t="shared" si="35"/>
        <v>0.38400000000000001</v>
      </c>
      <c r="K236" s="14"/>
      <c r="L236" s="14"/>
      <c r="M236" s="14"/>
      <c r="N236" s="14"/>
      <c r="O236" s="14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2:27" ht="15.75" customHeight="1">
      <c r="B237" s="2"/>
      <c r="C237" s="14"/>
      <c r="D237" s="14"/>
      <c r="E237" s="14">
        <v>12</v>
      </c>
      <c r="F237" s="14">
        <v>0.75</v>
      </c>
      <c r="G237" s="14">
        <f t="shared" si="36"/>
        <v>0.16</v>
      </c>
      <c r="H237" s="14">
        <f t="shared" si="34"/>
        <v>0.12</v>
      </c>
      <c r="I237" s="14">
        <v>3</v>
      </c>
      <c r="J237" s="14">
        <f t="shared" si="35"/>
        <v>0.36</v>
      </c>
      <c r="K237" s="14"/>
      <c r="L237" s="14"/>
      <c r="M237" s="14"/>
      <c r="N237" s="14"/>
      <c r="O237" s="14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2:27" ht="15.75" customHeight="1">
      <c r="B238" s="2"/>
      <c r="C238" s="14"/>
      <c r="D238" s="14"/>
      <c r="E238" s="14" t="s">
        <v>16</v>
      </c>
      <c r="F238" s="14"/>
      <c r="G238" s="14"/>
      <c r="H238" s="14">
        <f>A2</f>
        <v>0.02</v>
      </c>
      <c r="I238" s="14">
        <v>10</v>
      </c>
      <c r="J238" s="14">
        <f t="shared" si="35"/>
        <v>0.2</v>
      </c>
      <c r="K238" s="14"/>
      <c r="L238" s="14"/>
      <c r="M238" s="14"/>
      <c r="N238" s="14"/>
      <c r="O238" s="14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2:27" ht="15.75" customHeight="1">
      <c r="B239" s="2"/>
      <c r="C239" s="14"/>
      <c r="D239" s="14"/>
      <c r="E239" s="14" t="s">
        <v>16</v>
      </c>
      <c r="F239" s="14"/>
      <c r="G239" s="14"/>
      <c r="H239" s="14">
        <f t="shared" ref="H239:H244" si="37">A3</f>
        <v>0.02</v>
      </c>
      <c r="I239" s="14">
        <v>10</v>
      </c>
      <c r="J239" s="14">
        <f t="shared" si="35"/>
        <v>0.2</v>
      </c>
      <c r="K239" s="14"/>
      <c r="L239" s="14"/>
      <c r="M239" s="14"/>
      <c r="N239" s="14"/>
      <c r="O239" s="14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2:27" ht="15.75" customHeight="1">
      <c r="B240" s="2"/>
      <c r="C240" s="14"/>
      <c r="D240" s="14"/>
      <c r="E240" s="14" t="s">
        <v>16</v>
      </c>
      <c r="F240" s="14"/>
      <c r="G240" s="14"/>
      <c r="H240" s="14">
        <f t="shared" si="37"/>
        <v>0.02</v>
      </c>
      <c r="I240" s="14">
        <v>10</v>
      </c>
      <c r="J240" s="14">
        <f t="shared" si="35"/>
        <v>0.2</v>
      </c>
      <c r="K240" s="14"/>
      <c r="L240" s="14"/>
      <c r="M240" s="14"/>
      <c r="N240" s="14"/>
      <c r="O240" s="14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2:27" ht="15.75" customHeight="1">
      <c r="B241" s="2"/>
      <c r="C241" s="14"/>
      <c r="D241" s="14"/>
      <c r="E241" s="14" t="s">
        <v>16</v>
      </c>
      <c r="F241" s="14"/>
      <c r="G241" s="14"/>
      <c r="H241" s="14">
        <f t="shared" si="37"/>
        <v>0.02</v>
      </c>
      <c r="I241" s="14">
        <v>10</v>
      </c>
      <c r="J241" s="14">
        <f t="shared" si="35"/>
        <v>0.2</v>
      </c>
      <c r="K241" s="14"/>
      <c r="L241" s="14"/>
      <c r="M241" s="14"/>
      <c r="N241" s="14"/>
      <c r="O241" s="14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2:27" ht="15.75" customHeight="1">
      <c r="B242" s="2"/>
      <c r="C242" s="14"/>
      <c r="D242" s="14"/>
      <c r="E242" s="14" t="s">
        <v>16</v>
      </c>
      <c r="F242" s="14"/>
      <c r="G242" s="14"/>
      <c r="H242" s="14">
        <f t="shared" si="37"/>
        <v>0.02</v>
      </c>
      <c r="I242" s="14">
        <v>10</v>
      </c>
      <c r="J242" s="14">
        <f t="shared" si="35"/>
        <v>0.2</v>
      </c>
      <c r="K242" s="14"/>
      <c r="L242" s="14"/>
      <c r="M242" s="14"/>
      <c r="N242" s="14"/>
      <c r="O242" s="14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2:27" ht="15.75" customHeight="1">
      <c r="B243" s="2"/>
      <c r="C243" s="14"/>
      <c r="D243" s="14"/>
      <c r="E243" s="14" t="s">
        <v>16</v>
      </c>
      <c r="F243" s="14"/>
      <c r="G243" s="14"/>
      <c r="H243" s="14">
        <f t="shared" si="37"/>
        <v>0.02</v>
      </c>
      <c r="I243" s="14">
        <v>10</v>
      </c>
      <c r="J243" s="14">
        <f t="shared" si="35"/>
        <v>0.2</v>
      </c>
      <c r="K243" s="14"/>
      <c r="L243" s="14"/>
      <c r="M243" s="14"/>
      <c r="N243" s="14"/>
      <c r="O243" s="14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2:27" ht="15.75" customHeight="1">
      <c r="B244" s="2"/>
      <c r="C244" s="14"/>
      <c r="D244" s="14"/>
      <c r="E244" s="14" t="s">
        <v>16</v>
      </c>
      <c r="F244" s="14"/>
      <c r="G244" s="14"/>
      <c r="H244" s="14">
        <f t="shared" si="37"/>
        <v>0.02</v>
      </c>
      <c r="I244" s="14">
        <v>10</v>
      </c>
      <c r="J244" s="14">
        <f t="shared" si="35"/>
        <v>0.2</v>
      </c>
      <c r="K244" s="14"/>
      <c r="L244" s="14"/>
      <c r="M244" s="14"/>
      <c r="N244" s="14"/>
      <c r="O244" s="14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2:27" ht="15.75" customHeight="1">
      <c r="B245" s="2"/>
      <c r="C245" s="26"/>
      <c r="D245" s="26"/>
      <c r="E245" s="26" t="s">
        <v>15</v>
      </c>
      <c r="F245" s="26"/>
      <c r="G245" s="26"/>
      <c r="H245" s="26">
        <f>SUM(H226:H244)</f>
        <v>1.5400000000000005</v>
      </c>
      <c r="I245" s="26"/>
      <c r="J245" s="26">
        <f>SUM(J226:J244)</f>
        <v>5.6000000000000005</v>
      </c>
      <c r="K245" s="26">
        <f>J245/H245</f>
        <v>3.6363636363636358</v>
      </c>
      <c r="L245" s="26">
        <v>0.54500000000000004</v>
      </c>
      <c r="M245" s="26">
        <f>L245*J245</f>
        <v>3.0520000000000005</v>
      </c>
      <c r="N245" s="26">
        <f>H245*D226</f>
        <v>338.80000000000013</v>
      </c>
      <c r="O245" s="26">
        <f>J245*D226</f>
        <v>1232.0000000000002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2:27" ht="15.75" customHeight="1">
      <c r="B246" s="2"/>
      <c r="C246" s="3" t="s">
        <v>2</v>
      </c>
      <c r="D246" s="3" t="s">
        <v>3</v>
      </c>
      <c r="E246" s="3" t="s">
        <v>4</v>
      </c>
      <c r="F246" s="3" t="s">
        <v>5</v>
      </c>
      <c r="G246" s="3" t="s">
        <v>6</v>
      </c>
      <c r="H246" s="3" t="s">
        <v>7</v>
      </c>
      <c r="I246" s="3" t="s">
        <v>8</v>
      </c>
      <c r="J246" s="3" t="s">
        <v>9</v>
      </c>
      <c r="K246" s="3" t="s">
        <v>10</v>
      </c>
      <c r="L246" s="3" t="s">
        <v>11</v>
      </c>
      <c r="M246" s="3" t="s">
        <v>12</v>
      </c>
      <c r="N246" s="3" t="s">
        <v>13</v>
      </c>
      <c r="O246" s="3" t="s">
        <v>14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2:27" ht="15.75" customHeight="1">
      <c r="B247" s="2"/>
      <c r="C247" s="14">
        <v>5</v>
      </c>
      <c r="D247" s="14">
        <v>200</v>
      </c>
      <c r="E247" s="14">
        <v>1</v>
      </c>
      <c r="F247" s="14">
        <v>0.75</v>
      </c>
      <c r="G247" s="14">
        <f>B2</f>
        <v>0.16</v>
      </c>
      <c r="H247" s="14">
        <f t="shared" ref="H247:H258" si="38">F247*G247</f>
        <v>0.12</v>
      </c>
      <c r="I247" s="14">
        <v>3</v>
      </c>
      <c r="J247" s="14">
        <f t="shared" ref="J247:J265" si="39">H247*I247</f>
        <v>0.36</v>
      </c>
      <c r="K247" s="14"/>
      <c r="L247" s="14"/>
      <c r="M247" s="14"/>
      <c r="N247" s="14"/>
      <c r="O247" s="14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2:27" ht="15.75" customHeight="1">
      <c r="B248" s="2"/>
      <c r="C248" s="14"/>
      <c r="D248" s="14"/>
      <c r="E248" s="14">
        <v>3</v>
      </c>
      <c r="F248" s="14">
        <v>0.8</v>
      </c>
      <c r="G248" s="14">
        <f t="shared" ref="G248:G258" si="40">B3</f>
        <v>0.16</v>
      </c>
      <c r="H248" s="14">
        <f t="shared" si="38"/>
        <v>0.128</v>
      </c>
      <c r="I248" s="14">
        <v>3</v>
      </c>
      <c r="J248" s="14">
        <f t="shared" si="39"/>
        <v>0.38400000000000001</v>
      </c>
      <c r="K248" s="14"/>
      <c r="L248" s="14"/>
      <c r="M248" s="14"/>
      <c r="N248" s="14"/>
      <c r="O248" s="14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2:27" ht="15.75" customHeight="1">
      <c r="B249" s="2"/>
      <c r="C249" s="14"/>
      <c r="D249" s="14"/>
      <c r="E249" s="14">
        <v>5</v>
      </c>
      <c r="F249" s="14">
        <v>0.8</v>
      </c>
      <c r="G249" s="14">
        <f t="shared" si="40"/>
        <v>0.16</v>
      </c>
      <c r="H249" s="14">
        <f t="shared" si="38"/>
        <v>0.128</v>
      </c>
      <c r="I249" s="14">
        <v>3</v>
      </c>
      <c r="J249" s="14">
        <f t="shared" si="39"/>
        <v>0.38400000000000001</v>
      </c>
      <c r="K249" s="14"/>
      <c r="L249" s="14"/>
      <c r="M249" s="14"/>
      <c r="N249" s="14"/>
      <c r="O249" s="14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2:27" ht="15.75" customHeight="1">
      <c r="B250" s="2"/>
      <c r="C250" s="14"/>
      <c r="D250" s="14"/>
      <c r="E250" s="14">
        <v>7</v>
      </c>
      <c r="F250" s="14">
        <v>0.75</v>
      </c>
      <c r="G250" s="14">
        <f t="shared" si="40"/>
        <v>0.16</v>
      </c>
      <c r="H250" s="14">
        <f t="shared" si="38"/>
        <v>0.12</v>
      </c>
      <c r="I250" s="14">
        <v>3</v>
      </c>
      <c r="J250" s="14">
        <f t="shared" si="39"/>
        <v>0.36</v>
      </c>
      <c r="K250" s="14"/>
      <c r="L250" s="14"/>
      <c r="M250" s="14"/>
      <c r="N250" s="14"/>
      <c r="O250" s="14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2:27" ht="15.75" customHeight="1">
      <c r="B251" s="2"/>
      <c r="C251" s="14"/>
      <c r="D251" s="14"/>
      <c r="E251" s="14">
        <v>10</v>
      </c>
      <c r="F251" s="14">
        <v>0.6</v>
      </c>
      <c r="G251" s="14">
        <f t="shared" si="40"/>
        <v>0.16</v>
      </c>
      <c r="H251" s="14">
        <f t="shared" si="38"/>
        <v>9.6000000000000002E-2</v>
      </c>
      <c r="I251" s="14">
        <v>3</v>
      </c>
      <c r="J251" s="14">
        <f t="shared" si="39"/>
        <v>0.28800000000000003</v>
      </c>
      <c r="K251" s="14"/>
      <c r="L251" s="14"/>
      <c r="M251" s="14"/>
      <c r="N251" s="14"/>
      <c r="O251" s="14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2:27" ht="15.75" customHeight="1">
      <c r="B252" s="2"/>
      <c r="C252" s="14"/>
      <c r="D252" s="14"/>
      <c r="E252" s="14">
        <v>2</v>
      </c>
      <c r="F252" s="14">
        <v>0.6</v>
      </c>
      <c r="G252" s="14">
        <f t="shared" si="40"/>
        <v>0.16</v>
      </c>
      <c r="H252" s="14">
        <f t="shared" si="38"/>
        <v>9.6000000000000002E-2</v>
      </c>
      <c r="I252" s="14">
        <v>3</v>
      </c>
      <c r="J252" s="14">
        <f t="shared" si="39"/>
        <v>0.28800000000000003</v>
      </c>
      <c r="K252" s="14"/>
      <c r="L252" s="14"/>
      <c r="M252" s="14"/>
      <c r="N252" s="14"/>
      <c r="O252" s="14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2:27" ht="15.75" customHeight="1">
      <c r="B253" s="2"/>
      <c r="C253" s="14"/>
      <c r="D253" s="14"/>
      <c r="E253" s="14">
        <v>4</v>
      </c>
      <c r="F253" s="14">
        <v>0.75</v>
      </c>
      <c r="G253" s="14">
        <f t="shared" si="40"/>
        <v>0.16</v>
      </c>
      <c r="H253" s="14">
        <f t="shared" si="38"/>
        <v>0.12</v>
      </c>
      <c r="I253" s="14">
        <v>3</v>
      </c>
      <c r="J253" s="14">
        <f t="shared" si="39"/>
        <v>0.36</v>
      </c>
      <c r="K253" s="14"/>
      <c r="L253" s="14"/>
      <c r="M253" s="14"/>
      <c r="N253" s="14"/>
      <c r="O253" s="14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2:27" ht="15.75" customHeight="1">
      <c r="B254" s="2"/>
      <c r="C254" s="14"/>
      <c r="D254" s="14"/>
      <c r="E254" s="14">
        <v>6</v>
      </c>
      <c r="F254" s="14">
        <v>0.6</v>
      </c>
      <c r="G254" s="14">
        <f t="shared" si="40"/>
        <v>0.16</v>
      </c>
      <c r="H254" s="14">
        <f t="shared" si="38"/>
        <v>9.6000000000000002E-2</v>
      </c>
      <c r="I254" s="14">
        <v>3</v>
      </c>
      <c r="J254" s="14">
        <f t="shared" si="39"/>
        <v>0.28800000000000003</v>
      </c>
      <c r="K254" s="14"/>
      <c r="L254" s="14"/>
      <c r="M254" s="14"/>
      <c r="N254" s="14"/>
      <c r="O254" s="14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2:27" ht="15.75" customHeight="1">
      <c r="B255" s="2"/>
      <c r="C255" s="14"/>
      <c r="D255" s="14"/>
      <c r="E255" s="14">
        <v>8</v>
      </c>
      <c r="F255" s="14">
        <v>0.8</v>
      </c>
      <c r="G255" s="14">
        <f t="shared" si="40"/>
        <v>0.16</v>
      </c>
      <c r="H255" s="14">
        <f t="shared" si="38"/>
        <v>0.128</v>
      </c>
      <c r="I255" s="14">
        <v>3</v>
      </c>
      <c r="J255" s="14">
        <f t="shared" si="39"/>
        <v>0.38400000000000001</v>
      </c>
      <c r="K255" s="14"/>
      <c r="L255" s="14"/>
      <c r="M255" s="14"/>
      <c r="N255" s="14"/>
      <c r="O255" s="14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2:27" ht="15.75" customHeight="1">
      <c r="B256" s="2"/>
      <c r="C256" s="14"/>
      <c r="D256" s="14"/>
      <c r="E256" s="14">
        <v>9</v>
      </c>
      <c r="F256" s="14">
        <v>0.75</v>
      </c>
      <c r="G256" s="14">
        <f t="shared" si="40"/>
        <v>0.16</v>
      </c>
      <c r="H256" s="14">
        <f t="shared" si="38"/>
        <v>0.12</v>
      </c>
      <c r="I256" s="14">
        <v>3</v>
      </c>
      <c r="J256" s="14">
        <f t="shared" si="39"/>
        <v>0.36</v>
      </c>
      <c r="K256" s="14"/>
      <c r="L256" s="14"/>
      <c r="M256" s="14"/>
      <c r="N256" s="14"/>
      <c r="O256" s="14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2:27" ht="15.75" customHeight="1">
      <c r="B257" s="2"/>
      <c r="C257" s="14"/>
      <c r="D257" s="14"/>
      <c r="E257" s="14">
        <v>11</v>
      </c>
      <c r="F257" s="14">
        <v>0.8</v>
      </c>
      <c r="G257" s="14">
        <f t="shared" si="40"/>
        <v>0.16</v>
      </c>
      <c r="H257" s="14">
        <f t="shared" si="38"/>
        <v>0.128</v>
      </c>
      <c r="I257" s="14">
        <v>3</v>
      </c>
      <c r="J257" s="14">
        <f t="shared" si="39"/>
        <v>0.38400000000000001</v>
      </c>
      <c r="K257" s="14"/>
      <c r="L257" s="14"/>
      <c r="M257" s="14"/>
      <c r="N257" s="14"/>
      <c r="O257" s="14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2:27" ht="15.75" customHeight="1">
      <c r="B258" s="2"/>
      <c r="C258" s="14"/>
      <c r="D258" s="14"/>
      <c r="E258" s="14">
        <v>12</v>
      </c>
      <c r="F258" s="14">
        <v>0.75</v>
      </c>
      <c r="G258" s="14">
        <f t="shared" si="40"/>
        <v>0.16</v>
      </c>
      <c r="H258" s="14">
        <f t="shared" si="38"/>
        <v>0.12</v>
      </c>
      <c r="I258" s="14">
        <v>3</v>
      </c>
      <c r="J258" s="14">
        <f t="shared" si="39"/>
        <v>0.36</v>
      </c>
      <c r="K258" s="14"/>
      <c r="L258" s="14"/>
      <c r="M258" s="14"/>
      <c r="N258" s="14"/>
      <c r="O258" s="14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2:27" ht="15.75" customHeight="1">
      <c r="B259" s="2"/>
      <c r="C259" s="14"/>
      <c r="D259" s="14"/>
      <c r="E259" s="14" t="s">
        <v>16</v>
      </c>
      <c r="F259" s="14"/>
      <c r="G259" s="14"/>
      <c r="H259" s="14">
        <f>A2</f>
        <v>0.02</v>
      </c>
      <c r="I259" s="14">
        <v>10</v>
      </c>
      <c r="J259" s="14">
        <f t="shared" si="39"/>
        <v>0.2</v>
      </c>
      <c r="K259" s="14"/>
      <c r="L259" s="14"/>
      <c r="M259" s="14"/>
      <c r="N259" s="14"/>
      <c r="O259" s="14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2:27" ht="15.75" customHeight="1">
      <c r="B260" s="2"/>
      <c r="C260" s="14"/>
      <c r="D260" s="14"/>
      <c r="E260" s="14" t="s">
        <v>16</v>
      </c>
      <c r="F260" s="14"/>
      <c r="G260" s="14"/>
      <c r="H260" s="14">
        <f t="shared" ref="H260:H265" si="41">A3</f>
        <v>0.02</v>
      </c>
      <c r="I260" s="14">
        <v>10</v>
      </c>
      <c r="J260" s="14">
        <f t="shared" si="39"/>
        <v>0.2</v>
      </c>
      <c r="K260" s="14"/>
      <c r="L260" s="14"/>
      <c r="M260" s="14"/>
      <c r="N260" s="14"/>
      <c r="O260" s="14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2:27" ht="15.75" customHeight="1">
      <c r="B261" s="2"/>
      <c r="C261" s="14"/>
      <c r="D261" s="14"/>
      <c r="E261" s="14" t="s">
        <v>16</v>
      </c>
      <c r="F261" s="14"/>
      <c r="G261" s="14"/>
      <c r="H261" s="14">
        <f t="shared" si="41"/>
        <v>0.02</v>
      </c>
      <c r="I261" s="14">
        <v>10</v>
      </c>
      <c r="J261" s="14">
        <f t="shared" si="39"/>
        <v>0.2</v>
      </c>
      <c r="K261" s="14"/>
      <c r="L261" s="14"/>
      <c r="M261" s="14"/>
      <c r="N261" s="14"/>
      <c r="O261" s="14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2:27" ht="15.75" customHeight="1">
      <c r="B262" s="2"/>
      <c r="C262" s="14"/>
      <c r="D262" s="14"/>
      <c r="E262" s="14" t="s">
        <v>16</v>
      </c>
      <c r="F262" s="14"/>
      <c r="G262" s="14"/>
      <c r="H262" s="14">
        <f t="shared" si="41"/>
        <v>0.02</v>
      </c>
      <c r="I262" s="14">
        <v>10</v>
      </c>
      <c r="J262" s="14">
        <f t="shared" si="39"/>
        <v>0.2</v>
      </c>
      <c r="K262" s="14"/>
      <c r="L262" s="14"/>
      <c r="M262" s="14"/>
      <c r="N262" s="14"/>
      <c r="O262" s="14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2:27" ht="15.75" customHeight="1">
      <c r="B263" s="2"/>
      <c r="C263" s="14"/>
      <c r="D263" s="14"/>
      <c r="E263" s="14" t="s">
        <v>16</v>
      </c>
      <c r="F263" s="14"/>
      <c r="G263" s="14"/>
      <c r="H263" s="14">
        <f t="shared" si="41"/>
        <v>0.02</v>
      </c>
      <c r="I263" s="14">
        <v>10</v>
      </c>
      <c r="J263" s="14">
        <f t="shared" si="39"/>
        <v>0.2</v>
      </c>
      <c r="K263" s="14"/>
      <c r="L263" s="14"/>
      <c r="M263" s="14"/>
      <c r="N263" s="14"/>
      <c r="O263" s="14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2:27" ht="15.75" customHeight="1">
      <c r="B264" s="2"/>
      <c r="C264" s="14"/>
      <c r="D264" s="14"/>
      <c r="E264" s="14" t="s">
        <v>16</v>
      </c>
      <c r="F264" s="14"/>
      <c r="G264" s="14"/>
      <c r="H264" s="14">
        <f t="shared" si="41"/>
        <v>0.02</v>
      </c>
      <c r="I264" s="14">
        <v>10</v>
      </c>
      <c r="J264" s="14">
        <f t="shared" si="39"/>
        <v>0.2</v>
      </c>
      <c r="K264" s="14"/>
      <c r="L264" s="14"/>
      <c r="M264" s="14"/>
      <c r="N264" s="14"/>
      <c r="O264" s="14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2:27" ht="15.75" customHeight="1">
      <c r="B265" s="2"/>
      <c r="C265" s="14"/>
      <c r="D265" s="14"/>
      <c r="E265" s="14" t="s">
        <v>16</v>
      </c>
      <c r="F265" s="14"/>
      <c r="G265" s="14"/>
      <c r="H265" s="14">
        <f t="shared" si="41"/>
        <v>0.02</v>
      </c>
      <c r="I265" s="14">
        <v>10</v>
      </c>
      <c r="J265" s="14">
        <f t="shared" si="39"/>
        <v>0.2</v>
      </c>
      <c r="K265" s="14"/>
      <c r="L265" s="14"/>
      <c r="M265" s="14"/>
      <c r="N265" s="14"/>
      <c r="O265" s="14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2:27" ht="15.75" customHeight="1">
      <c r="B266" s="2"/>
      <c r="C266" s="26"/>
      <c r="D266" s="26"/>
      <c r="E266" s="26" t="s">
        <v>15</v>
      </c>
      <c r="F266" s="26"/>
      <c r="G266" s="26"/>
      <c r="H266" s="26">
        <f>SUM(H247:H265)</f>
        <v>1.5400000000000005</v>
      </c>
      <c r="I266" s="26"/>
      <c r="J266" s="26">
        <f>SUM(J247:J265)</f>
        <v>5.6000000000000005</v>
      </c>
      <c r="K266" s="26">
        <f>J266/H266</f>
        <v>3.6363636363636358</v>
      </c>
      <c r="L266" s="26">
        <v>0.5</v>
      </c>
      <c r="M266" s="26">
        <f>L266*J266</f>
        <v>2.8000000000000003</v>
      </c>
      <c r="N266" s="26">
        <f>H266*D247</f>
        <v>308.00000000000011</v>
      </c>
      <c r="O266" s="26">
        <f>J266*D247</f>
        <v>1120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2:27" ht="15.75" customHeight="1">
      <c r="B267" s="2"/>
      <c r="C267" s="3" t="s">
        <v>2</v>
      </c>
      <c r="D267" s="3" t="s">
        <v>3</v>
      </c>
      <c r="E267" s="3" t="s">
        <v>4</v>
      </c>
      <c r="F267" s="3" t="s">
        <v>5</v>
      </c>
      <c r="G267" s="3" t="s">
        <v>6</v>
      </c>
      <c r="H267" s="3" t="s">
        <v>7</v>
      </c>
      <c r="I267" s="3" t="s">
        <v>8</v>
      </c>
      <c r="J267" s="3" t="s">
        <v>9</v>
      </c>
      <c r="K267" s="3" t="s">
        <v>10</v>
      </c>
      <c r="L267" s="3" t="s">
        <v>11</v>
      </c>
      <c r="M267" s="3" t="s">
        <v>12</v>
      </c>
      <c r="N267" s="3" t="s">
        <v>13</v>
      </c>
      <c r="O267" s="3" t="s">
        <v>14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2:27" ht="15.75" customHeight="1">
      <c r="B268" s="2"/>
      <c r="C268" s="14">
        <v>6</v>
      </c>
      <c r="D268" s="14">
        <v>10</v>
      </c>
      <c r="E268" s="14">
        <v>1</v>
      </c>
      <c r="F268" s="14">
        <v>0.75</v>
      </c>
      <c r="G268" s="14">
        <f>B2</f>
        <v>0.16</v>
      </c>
      <c r="H268" s="14">
        <f t="shared" ref="H268:H279" si="42">F268*G268</f>
        <v>0.12</v>
      </c>
      <c r="I268" s="14">
        <v>3</v>
      </c>
      <c r="J268" s="14">
        <f t="shared" ref="J268:J286" si="43">H268*I268</f>
        <v>0.36</v>
      </c>
      <c r="K268" s="14"/>
      <c r="L268" s="14"/>
      <c r="M268" s="14"/>
      <c r="N268" s="14"/>
      <c r="O268" s="14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2:27" ht="15.75" customHeight="1">
      <c r="B269" s="2"/>
      <c r="C269" s="14"/>
      <c r="D269" s="14"/>
      <c r="E269" s="14">
        <v>3</v>
      </c>
      <c r="F269" s="14">
        <v>0.8</v>
      </c>
      <c r="G269" s="14">
        <f t="shared" ref="G269:G279" si="44">B3</f>
        <v>0.16</v>
      </c>
      <c r="H269" s="14">
        <f t="shared" si="42"/>
        <v>0.128</v>
      </c>
      <c r="I269" s="14">
        <v>3</v>
      </c>
      <c r="J269" s="14">
        <f t="shared" si="43"/>
        <v>0.38400000000000001</v>
      </c>
      <c r="K269" s="14"/>
      <c r="L269" s="14"/>
      <c r="M269" s="14"/>
      <c r="N269" s="14"/>
      <c r="O269" s="14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2:27" ht="15.75" customHeight="1">
      <c r="B270" s="2"/>
      <c r="C270" s="14"/>
      <c r="D270" s="14"/>
      <c r="E270" s="14">
        <v>5</v>
      </c>
      <c r="F270" s="14">
        <v>0.8</v>
      </c>
      <c r="G270" s="14">
        <f t="shared" si="44"/>
        <v>0.16</v>
      </c>
      <c r="H270" s="14">
        <f t="shared" si="42"/>
        <v>0.128</v>
      </c>
      <c r="I270" s="14">
        <v>3</v>
      </c>
      <c r="J270" s="14">
        <f t="shared" si="43"/>
        <v>0.38400000000000001</v>
      </c>
      <c r="K270" s="14"/>
      <c r="L270" s="14"/>
      <c r="M270" s="14"/>
      <c r="N270" s="14"/>
      <c r="O270" s="14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2:27" ht="15.75" customHeight="1">
      <c r="B271" s="2"/>
      <c r="C271" s="14"/>
      <c r="D271" s="14"/>
      <c r="E271" s="14">
        <v>7</v>
      </c>
      <c r="F271" s="14">
        <v>0.75</v>
      </c>
      <c r="G271" s="14">
        <f t="shared" si="44"/>
        <v>0.16</v>
      </c>
      <c r="H271" s="14">
        <f t="shared" si="42"/>
        <v>0.12</v>
      </c>
      <c r="I271" s="14">
        <v>3</v>
      </c>
      <c r="J271" s="14">
        <f t="shared" si="43"/>
        <v>0.36</v>
      </c>
      <c r="K271" s="14"/>
      <c r="L271" s="14"/>
      <c r="M271" s="14"/>
      <c r="N271" s="14"/>
      <c r="O271" s="14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2:27" ht="15.75" customHeight="1">
      <c r="B272" s="2"/>
      <c r="C272" s="14"/>
      <c r="D272" s="14"/>
      <c r="E272" s="14">
        <v>10</v>
      </c>
      <c r="F272" s="14">
        <v>0.6</v>
      </c>
      <c r="G272" s="14">
        <f t="shared" si="44"/>
        <v>0.16</v>
      </c>
      <c r="H272" s="14">
        <f t="shared" si="42"/>
        <v>9.6000000000000002E-2</v>
      </c>
      <c r="I272" s="14">
        <v>3</v>
      </c>
      <c r="J272" s="14">
        <f t="shared" si="43"/>
        <v>0.28800000000000003</v>
      </c>
      <c r="K272" s="14"/>
      <c r="L272" s="14"/>
      <c r="M272" s="14"/>
      <c r="N272" s="14"/>
      <c r="O272" s="14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2:27" ht="15.75" customHeight="1">
      <c r="B273" s="2"/>
      <c r="C273" s="14"/>
      <c r="D273" s="14"/>
      <c r="E273" s="14">
        <v>2</v>
      </c>
      <c r="F273" s="14">
        <v>0.6</v>
      </c>
      <c r="G273" s="14">
        <f t="shared" si="44"/>
        <v>0.16</v>
      </c>
      <c r="H273" s="14">
        <f t="shared" si="42"/>
        <v>9.6000000000000002E-2</v>
      </c>
      <c r="I273" s="14">
        <v>3</v>
      </c>
      <c r="J273" s="14">
        <f t="shared" si="43"/>
        <v>0.28800000000000003</v>
      </c>
      <c r="K273" s="14"/>
      <c r="L273" s="14"/>
      <c r="M273" s="14"/>
      <c r="N273" s="14"/>
      <c r="O273" s="14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2:27" ht="15.75" customHeight="1">
      <c r="B274" s="2"/>
      <c r="C274" s="14"/>
      <c r="D274" s="14"/>
      <c r="E274" s="14">
        <v>4</v>
      </c>
      <c r="F274" s="14">
        <v>0.75</v>
      </c>
      <c r="G274" s="14">
        <f t="shared" si="44"/>
        <v>0.16</v>
      </c>
      <c r="H274" s="14">
        <f t="shared" si="42"/>
        <v>0.12</v>
      </c>
      <c r="I274" s="14">
        <v>3</v>
      </c>
      <c r="J274" s="14">
        <f t="shared" si="43"/>
        <v>0.36</v>
      </c>
      <c r="K274" s="14"/>
      <c r="L274" s="14"/>
      <c r="M274" s="14"/>
      <c r="N274" s="14"/>
      <c r="O274" s="14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2:27" ht="15.75" customHeight="1">
      <c r="B275" s="2"/>
      <c r="C275" s="14"/>
      <c r="D275" s="14"/>
      <c r="E275" s="14">
        <v>6</v>
      </c>
      <c r="F275" s="14">
        <v>0.6</v>
      </c>
      <c r="G275" s="14">
        <f t="shared" si="44"/>
        <v>0.16</v>
      </c>
      <c r="H275" s="14">
        <f t="shared" si="42"/>
        <v>9.6000000000000002E-2</v>
      </c>
      <c r="I275" s="14">
        <v>3</v>
      </c>
      <c r="J275" s="14">
        <f t="shared" si="43"/>
        <v>0.28800000000000003</v>
      </c>
      <c r="K275" s="14"/>
      <c r="L275" s="14"/>
      <c r="M275" s="14"/>
      <c r="N275" s="14"/>
      <c r="O275" s="14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2:27" ht="15.75" customHeight="1">
      <c r="B276" s="2"/>
      <c r="C276" s="14"/>
      <c r="D276" s="14"/>
      <c r="E276" s="14">
        <v>8</v>
      </c>
      <c r="F276" s="14">
        <v>0.8</v>
      </c>
      <c r="G276" s="14">
        <f t="shared" si="44"/>
        <v>0.16</v>
      </c>
      <c r="H276" s="14">
        <f t="shared" si="42"/>
        <v>0.128</v>
      </c>
      <c r="I276" s="14">
        <v>3</v>
      </c>
      <c r="J276" s="14">
        <f t="shared" si="43"/>
        <v>0.38400000000000001</v>
      </c>
      <c r="K276" s="14"/>
      <c r="L276" s="14"/>
      <c r="M276" s="14"/>
      <c r="N276" s="14"/>
      <c r="O276" s="14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2:27" ht="15.75" customHeight="1">
      <c r="B277" s="2"/>
      <c r="C277" s="14"/>
      <c r="D277" s="14"/>
      <c r="E277" s="14">
        <v>9</v>
      </c>
      <c r="F277" s="14">
        <v>0.75</v>
      </c>
      <c r="G277" s="14">
        <f t="shared" si="44"/>
        <v>0.16</v>
      </c>
      <c r="H277" s="14">
        <f t="shared" si="42"/>
        <v>0.12</v>
      </c>
      <c r="I277" s="14">
        <v>3</v>
      </c>
      <c r="J277" s="14">
        <f t="shared" si="43"/>
        <v>0.36</v>
      </c>
      <c r="K277" s="14"/>
      <c r="L277" s="14"/>
      <c r="M277" s="14"/>
      <c r="N277" s="14"/>
      <c r="O277" s="14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2:27" ht="15.75" customHeight="1">
      <c r="B278" s="2"/>
      <c r="C278" s="14"/>
      <c r="D278" s="14"/>
      <c r="E278" s="14">
        <v>11</v>
      </c>
      <c r="F278" s="14">
        <v>0.8</v>
      </c>
      <c r="G278" s="14">
        <f t="shared" si="44"/>
        <v>0.16</v>
      </c>
      <c r="H278" s="14">
        <f t="shared" si="42"/>
        <v>0.128</v>
      </c>
      <c r="I278" s="14">
        <v>3</v>
      </c>
      <c r="J278" s="14">
        <f t="shared" si="43"/>
        <v>0.38400000000000001</v>
      </c>
      <c r="K278" s="14"/>
      <c r="L278" s="14"/>
      <c r="M278" s="14"/>
      <c r="N278" s="14"/>
      <c r="O278" s="14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2:27" ht="15.75" customHeight="1">
      <c r="B279" s="2"/>
      <c r="C279" s="14"/>
      <c r="D279" s="14"/>
      <c r="E279" s="14">
        <v>12</v>
      </c>
      <c r="F279" s="14">
        <v>0.75</v>
      </c>
      <c r="G279" s="14">
        <f t="shared" si="44"/>
        <v>0.16</v>
      </c>
      <c r="H279" s="14">
        <f t="shared" si="42"/>
        <v>0.12</v>
      </c>
      <c r="I279" s="14">
        <v>3</v>
      </c>
      <c r="J279" s="14">
        <f t="shared" si="43"/>
        <v>0.36</v>
      </c>
      <c r="K279" s="14"/>
      <c r="L279" s="14"/>
      <c r="M279" s="14"/>
      <c r="N279" s="14"/>
      <c r="O279" s="14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2:27" ht="15.75" customHeight="1">
      <c r="B280" s="2"/>
      <c r="C280" s="14"/>
      <c r="D280" s="14"/>
      <c r="E280" s="14" t="s">
        <v>16</v>
      </c>
      <c r="F280" s="14"/>
      <c r="G280" s="14"/>
      <c r="H280" s="14">
        <f>A2</f>
        <v>0.02</v>
      </c>
      <c r="I280" s="14">
        <v>10</v>
      </c>
      <c r="J280" s="14">
        <f t="shared" si="43"/>
        <v>0.2</v>
      </c>
      <c r="K280" s="14"/>
      <c r="L280" s="14"/>
      <c r="M280" s="14"/>
      <c r="N280" s="14"/>
      <c r="O280" s="14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2:27" ht="15.75" customHeight="1">
      <c r="B281" s="2"/>
      <c r="C281" s="14"/>
      <c r="D281" s="14"/>
      <c r="E281" s="14" t="s">
        <v>16</v>
      </c>
      <c r="F281" s="14"/>
      <c r="G281" s="14"/>
      <c r="H281" s="14">
        <f t="shared" ref="H281:H286" si="45">A3</f>
        <v>0.02</v>
      </c>
      <c r="I281" s="14">
        <v>10</v>
      </c>
      <c r="J281" s="14">
        <f t="shared" si="43"/>
        <v>0.2</v>
      </c>
      <c r="K281" s="14"/>
      <c r="L281" s="14"/>
      <c r="M281" s="14"/>
      <c r="N281" s="14"/>
      <c r="O281" s="14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2:27" ht="15.75" customHeight="1">
      <c r="B282" s="2"/>
      <c r="C282" s="14"/>
      <c r="D282" s="14"/>
      <c r="E282" s="14" t="s">
        <v>16</v>
      </c>
      <c r="F282" s="14"/>
      <c r="G282" s="14"/>
      <c r="H282" s="14">
        <f t="shared" si="45"/>
        <v>0.02</v>
      </c>
      <c r="I282" s="14">
        <v>10</v>
      </c>
      <c r="J282" s="14">
        <f t="shared" si="43"/>
        <v>0.2</v>
      </c>
      <c r="K282" s="14"/>
      <c r="L282" s="14"/>
      <c r="M282" s="14"/>
      <c r="N282" s="14"/>
      <c r="O282" s="14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2:27" ht="15.75" customHeight="1">
      <c r="B283" s="2"/>
      <c r="C283" s="14"/>
      <c r="D283" s="14"/>
      <c r="E283" s="14" t="s">
        <v>16</v>
      </c>
      <c r="F283" s="14"/>
      <c r="G283" s="14"/>
      <c r="H283" s="14">
        <f t="shared" si="45"/>
        <v>0.02</v>
      </c>
      <c r="I283" s="14">
        <v>10</v>
      </c>
      <c r="J283" s="14">
        <f t="shared" si="43"/>
        <v>0.2</v>
      </c>
      <c r="K283" s="14"/>
      <c r="L283" s="14"/>
      <c r="M283" s="14"/>
      <c r="N283" s="14"/>
      <c r="O283" s="14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2:27" ht="15.75" customHeight="1">
      <c r="B284" s="2"/>
      <c r="C284" s="14"/>
      <c r="D284" s="14"/>
      <c r="E284" s="14" t="s">
        <v>16</v>
      </c>
      <c r="F284" s="14"/>
      <c r="G284" s="14"/>
      <c r="H284" s="14">
        <f t="shared" si="45"/>
        <v>0.02</v>
      </c>
      <c r="I284" s="14">
        <v>10</v>
      </c>
      <c r="J284" s="14">
        <f t="shared" si="43"/>
        <v>0.2</v>
      </c>
      <c r="K284" s="14"/>
      <c r="L284" s="14"/>
      <c r="M284" s="14"/>
      <c r="N284" s="14"/>
      <c r="O284" s="14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2:27" ht="15.75" customHeight="1">
      <c r="B285" s="2"/>
      <c r="C285" s="14"/>
      <c r="D285" s="14"/>
      <c r="E285" s="14" t="s">
        <v>16</v>
      </c>
      <c r="F285" s="14"/>
      <c r="G285" s="14"/>
      <c r="H285" s="14">
        <f t="shared" si="45"/>
        <v>0.02</v>
      </c>
      <c r="I285" s="14">
        <v>10</v>
      </c>
      <c r="J285" s="14">
        <f t="shared" si="43"/>
        <v>0.2</v>
      </c>
      <c r="K285" s="14"/>
      <c r="L285" s="14"/>
      <c r="M285" s="14"/>
      <c r="N285" s="14"/>
      <c r="O285" s="14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2:27" ht="15.75" customHeight="1">
      <c r="B286" s="2"/>
      <c r="C286" s="14"/>
      <c r="D286" s="14"/>
      <c r="E286" s="14" t="s">
        <v>16</v>
      </c>
      <c r="F286" s="14"/>
      <c r="G286" s="14"/>
      <c r="H286" s="14">
        <f t="shared" si="45"/>
        <v>0.02</v>
      </c>
      <c r="I286" s="14">
        <v>10</v>
      </c>
      <c r="J286" s="14">
        <f t="shared" si="43"/>
        <v>0.2</v>
      </c>
      <c r="K286" s="14"/>
      <c r="L286" s="14"/>
      <c r="M286" s="14"/>
      <c r="N286" s="14"/>
      <c r="O286" s="14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2:27" ht="15.75" customHeight="1">
      <c r="B287" s="2"/>
      <c r="C287" s="26"/>
      <c r="D287" s="26"/>
      <c r="E287" s="26" t="s">
        <v>15</v>
      </c>
      <c r="F287" s="26"/>
      <c r="G287" s="26"/>
      <c r="H287" s="26">
        <f>SUM(H268:H286)</f>
        <v>1.5400000000000005</v>
      </c>
      <c r="I287" s="26"/>
      <c r="J287" s="26">
        <f>SUM(J268:J286)</f>
        <v>5.6000000000000005</v>
      </c>
      <c r="K287" s="26">
        <f>J287/H287</f>
        <v>3.6363636363636358</v>
      </c>
      <c r="L287" s="26">
        <v>0.41499999999999998</v>
      </c>
      <c r="M287" s="26">
        <f>L287*J287</f>
        <v>2.3240000000000003</v>
      </c>
      <c r="N287" s="26">
        <f>H287*D268</f>
        <v>15.400000000000006</v>
      </c>
      <c r="O287" s="26">
        <f>J287*D268</f>
        <v>56.000000000000007</v>
      </c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2:27" ht="15.75" customHeight="1">
      <c r="B288" s="2"/>
      <c r="C288" s="3" t="s">
        <v>2</v>
      </c>
      <c r="D288" s="3" t="s">
        <v>3</v>
      </c>
      <c r="E288" s="3" t="s">
        <v>4</v>
      </c>
      <c r="F288" s="3" t="s">
        <v>5</v>
      </c>
      <c r="G288" s="3" t="s">
        <v>6</v>
      </c>
      <c r="H288" s="3" t="s">
        <v>7</v>
      </c>
      <c r="I288" s="3" t="s">
        <v>8</v>
      </c>
      <c r="J288" s="3" t="s">
        <v>9</v>
      </c>
      <c r="K288" s="3" t="s">
        <v>10</v>
      </c>
      <c r="L288" s="3" t="s">
        <v>11</v>
      </c>
      <c r="M288" s="3" t="s">
        <v>12</v>
      </c>
      <c r="N288" s="3" t="s">
        <v>13</v>
      </c>
      <c r="O288" s="3" t="s">
        <v>14</v>
      </c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2:27" ht="15.75" customHeight="1">
      <c r="B289" s="2"/>
      <c r="C289" s="14">
        <v>7</v>
      </c>
      <c r="D289" s="14">
        <v>10</v>
      </c>
      <c r="E289" s="14">
        <v>1</v>
      </c>
      <c r="F289" s="14">
        <v>0.75</v>
      </c>
      <c r="G289" s="14">
        <f>B2</f>
        <v>0.16</v>
      </c>
      <c r="H289" s="14">
        <f t="shared" ref="H289:H300" si="46">F289*G289</f>
        <v>0.12</v>
      </c>
      <c r="I289" s="14">
        <v>3</v>
      </c>
      <c r="J289" s="14">
        <f t="shared" ref="J289:J307" si="47">H289*I289</f>
        <v>0.36</v>
      </c>
      <c r="K289" s="14"/>
      <c r="L289" s="14"/>
      <c r="M289" s="14"/>
      <c r="N289" s="14"/>
      <c r="O289" s="14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2:27" ht="15.75" customHeight="1">
      <c r="B290" s="2"/>
      <c r="C290" s="14"/>
      <c r="D290" s="14"/>
      <c r="E290" s="14">
        <v>3</v>
      </c>
      <c r="F290" s="14">
        <v>0.8</v>
      </c>
      <c r="G290" s="14">
        <f t="shared" ref="G290:G300" si="48">B3</f>
        <v>0.16</v>
      </c>
      <c r="H290" s="14">
        <f t="shared" si="46"/>
        <v>0.128</v>
      </c>
      <c r="I290" s="14">
        <v>3</v>
      </c>
      <c r="J290" s="14">
        <f t="shared" si="47"/>
        <v>0.38400000000000001</v>
      </c>
      <c r="K290" s="14"/>
      <c r="L290" s="14"/>
      <c r="M290" s="14"/>
      <c r="N290" s="14"/>
      <c r="O290" s="14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2:27" ht="15.75" customHeight="1">
      <c r="B291" s="2"/>
      <c r="C291" s="14"/>
      <c r="D291" s="14"/>
      <c r="E291" s="14">
        <v>5</v>
      </c>
      <c r="F291" s="14">
        <v>0.8</v>
      </c>
      <c r="G291" s="14">
        <f t="shared" si="48"/>
        <v>0.16</v>
      </c>
      <c r="H291" s="14">
        <f t="shared" si="46"/>
        <v>0.128</v>
      </c>
      <c r="I291" s="14">
        <v>3</v>
      </c>
      <c r="J291" s="14">
        <f t="shared" si="47"/>
        <v>0.38400000000000001</v>
      </c>
      <c r="K291" s="14"/>
      <c r="L291" s="14"/>
      <c r="M291" s="14"/>
      <c r="N291" s="14"/>
      <c r="O291" s="14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2:27" ht="15.75" customHeight="1">
      <c r="B292" s="2"/>
      <c r="C292" s="14"/>
      <c r="D292" s="14"/>
      <c r="E292" s="14">
        <v>7</v>
      </c>
      <c r="F292" s="14">
        <v>0.75</v>
      </c>
      <c r="G292" s="14">
        <f t="shared" si="48"/>
        <v>0.16</v>
      </c>
      <c r="H292" s="14">
        <f t="shared" si="46"/>
        <v>0.12</v>
      </c>
      <c r="I292" s="14">
        <v>3</v>
      </c>
      <c r="J292" s="14">
        <f t="shared" si="47"/>
        <v>0.36</v>
      </c>
      <c r="K292" s="14"/>
      <c r="L292" s="14"/>
      <c r="M292" s="14"/>
      <c r="N292" s="14"/>
      <c r="O292" s="14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2:27" ht="15.75" customHeight="1">
      <c r="B293" s="2"/>
      <c r="C293" s="14"/>
      <c r="D293" s="14"/>
      <c r="E293" s="14">
        <v>10</v>
      </c>
      <c r="F293" s="14">
        <v>0.6</v>
      </c>
      <c r="G293" s="14">
        <f t="shared" si="48"/>
        <v>0.16</v>
      </c>
      <c r="H293" s="14">
        <f t="shared" si="46"/>
        <v>9.6000000000000002E-2</v>
      </c>
      <c r="I293" s="14">
        <v>3</v>
      </c>
      <c r="J293" s="14">
        <f t="shared" si="47"/>
        <v>0.28800000000000003</v>
      </c>
      <c r="K293" s="14"/>
      <c r="L293" s="14"/>
      <c r="M293" s="14"/>
      <c r="N293" s="14"/>
      <c r="O293" s="14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2:27" ht="15.75" customHeight="1">
      <c r="B294" s="2"/>
      <c r="C294" s="14"/>
      <c r="D294" s="14"/>
      <c r="E294" s="14">
        <v>2</v>
      </c>
      <c r="F294" s="14">
        <v>0.6</v>
      </c>
      <c r="G294" s="14">
        <f t="shared" si="48"/>
        <v>0.16</v>
      </c>
      <c r="H294" s="14">
        <f t="shared" si="46"/>
        <v>9.6000000000000002E-2</v>
      </c>
      <c r="I294" s="14">
        <v>3</v>
      </c>
      <c r="J294" s="14">
        <f t="shared" si="47"/>
        <v>0.28800000000000003</v>
      </c>
      <c r="K294" s="14"/>
      <c r="L294" s="14"/>
      <c r="M294" s="14"/>
      <c r="N294" s="14"/>
      <c r="O294" s="14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2:27" ht="15.75" customHeight="1">
      <c r="B295" s="2"/>
      <c r="C295" s="14"/>
      <c r="D295" s="14"/>
      <c r="E295" s="14">
        <v>4</v>
      </c>
      <c r="F295" s="14">
        <v>0.75</v>
      </c>
      <c r="G295" s="14">
        <f t="shared" si="48"/>
        <v>0.16</v>
      </c>
      <c r="H295" s="14">
        <f t="shared" si="46"/>
        <v>0.12</v>
      </c>
      <c r="I295" s="14">
        <v>3</v>
      </c>
      <c r="J295" s="14">
        <f t="shared" si="47"/>
        <v>0.36</v>
      </c>
      <c r="K295" s="14"/>
      <c r="L295" s="14"/>
      <c r="M295" s="14"/>
      <c r="N295" s="14"/>
      <c r="O295" s="14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2:27" ht="15.75" customHeight="1">
      <c r="B296" s="2"/>
      <c r="C296" s="14"/>
      <c r="D296" s="14"/>
      <c r="E296" s="14">
        <v>6</v>
      </c>
      <c r="F296" s="14">
        <v>0.6</v>
      </c>
      <c r="G296" s="14">
        <f t="shared" si="48"/>
        <v>0.16</v>
      </c>
      <c r="H296" s="14">
        <f t="shared" si="46"/>
        <v>9.6000000000000002E-2</v>
      </c>
      <c r="I296" s="14">
        <v>3</v>
      </c>
      <c r="J296" s="14">
        <f t="shared" si="47"/>
        <v>0.28800000000000003</v>
      </c>
      <c r="K296" s="14"/>
      <c r="L296" s="14"/>
      <c r="M296" s="14"/>
      <c r="N296" s="14"/>
      <c r="O296" s="14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2:27" ht="15.75" customHeight="1">
      <c r="B297" s="2"/>
      <c r="C297" s="14"/>
      <c r="D297" s="14"/>
      <c r="E297" s="14">
        <v>8</v>
      </c>
      <c r="F297" s="14">
        <v>0.8</v>
      </c>
      <c r="G297" s="14">
        <f t="shared" si="48"/>
        <v>0.16</v>
      </c>
      <c r="H297" s="14">
        <f t="shared" si="46"/>
        <v>0.128</v>
      </c>
      <c r="I297" s="14">
        <v>3</v>
      </c>
      <c r="J297" s="14">
        <f t="shared" si="47"/>
        <v>0.38400000000000001</v>
      </c>
      <c r="K297" s="14"/>
      <c r="L297" s="14"/>
      <c r="M297" s="14"/>
      <c r="N297" s="14"/>
      <c r="O297" s="14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2:27" ht="15.75" customHeight="1">
      <c r="B298" s="2"/>
      <c r="C298" s="14"/>
      <c r="D298" s="14"/>
      <c r="E298" s="14">
        <v>9</v>
      </c>
      <c r="F298" s="14">
        <v>0.75</v>
      </c>
      <c r="G298" s="14">
        <f t="shared" si="48"/>
        <v>0.16</v>
      </c>
      <c r="H298" s="14">
        <f t="shared" si="46"/>
        <v>0.12</v>
      </c>
      <c r="I298" s="14">
        <v>3</v>
      </c>
      <c r="J298" s="14">
        <f t="shared" si="47"/>
        <v>0.36</v>
      </c>
      <c r="K298" s="14"/>
      <c r="L298" s="14"/>
      <c r="M298" s="14"/>
      <c r="N298" s="14"/>
      <c r="O298" s="14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2:27" ht="15.75" customHeight="1">
      <c r="B299" s="2"/>
      <c r="C299" s="14"/>
      <c r="D299" s="14"/>
      <c r="E299" s="14">
        <v>11</v>
      </c>
      <c r="F299" s="14">
        <v>0.8</v>
      </c>
      <c r="G299" s="14">
        <f t="shared" si="48"/>
        <v>0.16</v>
      </c>
      <c r="H299" s="14">
        <f t="shared" si="46"/>
        <v>0.128</v>
      </c>
      <c r="I299" s="14">
        <v>3</v>
      </c>
      <c r="J299" s="14">
        <f t="shared" si="47"/>
        <v>0.38400000000000001</v>
      </c>
      <c r="K299" s="14"/>
      <c r="L299" s="14"/>
      <c r="M299" s="14"/>
      <c r="N299" s="14"/>
      <c r="O299" s="14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2:27" ht="15.75" customHeight="1">
      <c r="B300" s="2"/>
      <c r="C300" s="14"/>
      <c r="D300" s="14"/>
      <c r="E300" s="14">
        <v>12</v>
      </c>
      <c r="F300" s="14">
        <v>0.75</v>
      </c>
      <c r="G300" s="14">
        <f t="shared" si="48"/>
        <v>0.16</v>
      </c>
      <c r="H300" s="14">
        <f t="shared" si="46"/>
        <v>0.12</v>
      </c>
      <c r="I300" s="14">
        <v>3</v>
      </c>
      <c r="J300" s="14">
        <f t="shared" si="47"/>
        <v>0.36</v>
      </c>
      <c r="K300" s="14"/>
      <c r="L300" s="14"/>
      <c r="M300" s="14"/>
      <c r="N300" s="14"/>
      <c r="O300" s="14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2:27" ht="15.75" customHeight="1">
      <c r="B301" s="2"/>
      <c r="C301" s="14"/>
      <c r="D301" s="14"/>
      <c r="E301" s="14" t="s">
        <v>16</v>
      </c>
      <c r="F301" s="14"/>
      <c r="G301" s="14"/>
      <c r="H301" s="14">
        <f>A2</f>
        <v>0.02</v>
      </c>
      <c r="I301" s="14">
        <v>10</v>
      </c>
      <c r="J301" s="14">
        <f t="shared" si="47"/>
        <v>0.2</v>
      </c>
      <c r="K301" s="14"/>
      <c r="L301" s="14"/>
      <c r="M301" s="14"/>
      <c r="N301" s="14"/>
      <c r="O301" s="14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2:27" ht="15.75" customHeight="1">
      <c r="B302" s="2"/>
      <c r="C302" s="14"/>
      <c r="D302" s="14"/>
      <c r="E302" s="14" t="s">
        <v>16</v>
      </c>
      <c r="F302" s="14"/>
      <c r="G302" s="14"/>
      <c r="H302" s="14">
        <f t="shared" ref="H302:H307" si="49">A3</f>
        <v>0.02</v>
      </c>
      <c r="I302" s="14">
        <v>10</v>
      </c>
      <c r="J302" s="14">
        <f t="shared" si="47"/>
        <v>0.2</v>
      </c>
      <c r="K302" s="14"/>
      <c r="L302" s="14"/>
      <c r="M302" s="14"/>
      <c r="N302" s="14"/>
      <c r="O302" s="14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2:27" ht="15.75" customHeight="1">
      <c r="B303" s="2"/>
      <c r="C303" s="14"/>
      <c r="D303" s="14"/>
      <c r="E303" s="14" t="s">
        <v>16</v>
      </c>
      <c r="F303" s="14"/>
      <c r="G303" s="14"/>
      <c r="H303" s="14">
        <f t="shared" si="49"/>
        <v>0.02</v>
      </c>
      <c r="I303" s="14">
        <v>10</v>
      </c>
      <c r="J303" s="14">
        <f t="shared" si="47"/>
        <v>0.2</v>
      </c>
      <c r="K303" s="14"/>
      <c r="L303" s="14"/>
      <c r="M303" s="14"/>
      <c r="N303" s="14"/>
      <c r="O303" s="14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2:27" ht="15.75" customHeight="1">
      <c r="B304" s="2"/>
      <c r="C304" s="14"/>
      <c r="D304" s="14"/>
      <c r="E304" s="14" t="s">
        <v>16</v>
      </c>
      <c r="F304" s="14"/>
      <c r="G304" s="14"/>
      <c r="H304" s="14">
        <f t="shared" si="49"/>
        <v>0.02</v>
      </c>
      <c r="I304" s="14">
        <v>10</v>
      </c>
      <c r="J304" s="14">
        <f t="shared" si="47"/>
        <v>0.2</v>
      </c>
      <c r="K304" s="14"/>
      <c r="L304" s="14"/>
      <c r="M304" s="14"/>
      <c r="N304" s="14"/>
      <c r="O304" s="14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2:27" ht="15.75" customHeight="1">
      <c r="B305" s="2"/>
      <c r="C305" s="14"/>
      <c r="D305" s="14"/>
      <c r="E305" s="14" t="s">
        <v>16</v>
      </c>
      <c r="F305" s="14"/>
      <c r="G305" s="14"/>
      <c r="H305" s="14">
        <f t="shared" si="49"/>
        <v>0.02</v>
      </c>
      <c r="I305" s="14">
        <v>10</v>
      </c>
      <c r="J305" s="14">
        <f t="shared" si="47"/>
        <v>0.2</v>
      </c>
      <c r="K305" s="14"/>
      <c r="L305" s="14"/>
      <c r="M305" s="14"/>
      <c r="N305" s="14"/>
      <c r="O305" s="14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2:27" ht="15.75" customHeight="1">
      <c r="B306" s="2"/>
      <c r="C306" s="14"/>
      <c r="D306" s="14"/>
      <c r="E306" s="14" t="s">
        <v>16</v>
      </c>
      <c r="F306" s="14"/>
      <c r="G306" s="14"/>
      <c r="H306" s="14">
        <f t="shared" si="49"/>
        <v>0.02</v>
      </c>
      <c r="I306" s="14">
        <v>10</v>
      </c>
      <c r="J306" s="14">
        <f t="shared" si="47"/>
        <v>0.2</v>
      </c>
      <c r="K306" s="14"/>
      <c r="L306" s="14"/>
      <c r="M306" s="14"/>
      <c r="N306" s="14"/>
      <c r="O306" s="14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2:27" ht="15.75" customHeight="1">
      <c r="B307" s="2"/>
      <c r="C307" s="14"/>
      <c r="D307" s="14"/>
      <c r="E307" s="14" t="s">
        <v>16</v>
      </c>
      <c r="F307" s="14"/>
      <c r="G307" s="14"/>
      <c r="H307" s="14">
        <f t="shared" si="49"/>
        <v>0.02</v>
      </c>
      <c r="I307" s="14">
        <v>10</v>
      </c>
      <c r="J307" s="14">
        <f t="shared" si="47"/>
        <v>0.2</v>
      </c>
      <c r="K307" s="14"/>
      <c r="L307" s="14"/>
      <c r="M307" s="14"/>
      <c r="N307" s="14"/>
      <c r="O307" s="14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2:27" ht="15.75" customHeight="1">
      <c r="B308" s="2"/>
      <c r="C308" s="26"/>
      <c r="D308" s="26"/>
      <c r="E308" s="26" t="s">
        <v>15</v>
      </c>
      <c r="F308" s="26"/>
      <c r="G308" s="26"/>
      <c r="H308" s="26">
        <f>SUM(H289:H307)</f>
        <v>1.5400000000000005</v>
      </c>
      <c r="I308" s="26"/>
      <c r="J308" s="26">
        <f>SUM(J289:J307)</f>
        <v>5.6000000000000005</v>
      </c>
      <c r="K308" s="26">
        <f>J308/H308</f>
        <v>3.6363636363636358</v>
      </c>
      <c r="L308" s="26">
        <v>0.41499999999999998</v>
      </c>
      <c r="M308" s="26">
        <f>L308*J308</f>
        <v>2.3240000000000003</v>
      </c>
      <c r="N308" s="26">
        <f>H308*D289</f>
        <v>15.400000000000006</v>
      </c>
      <c r="O308" s="26">
        <f>J308*D289</f>
        <v>56.000000000000007</v>
      </c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2:27" ht="15.75" customHeight="1" thickBot="1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6" t="s">
        <v>17</v>
      </c>
      <c r="M309" s="26">
        <f t="shared" ref="M309:O309" si="50">SUM(M163:M308)</f>
        <v>19.656000000000006</v>
      </c>
      <c r="N309" s="26">
        <f t="shared" si="50"/>
        <v>1694.0000000000009</v>
      </c>
      <c r="O309" s="26">
        <f t="shared" si="50"/>
        <v>6160.0000000000009</v>
      </c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2:27" ht="15.75" customHeight="1" thickBot="1">
      <c r="B310" s="2"/>
      <c r="C310" s="7">
        <f>SUM(D163:D289)</f>
        <v>1100</v>
      </c>
      <c r="D310" s="8" t="s">
        <v>18</v>
      </c>
      <c r="E310" s="9"/>
      <c r="F310" s="9"/>
      <c r="G310" s="9"/>
      <c r="H310" s="1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2:27" ht="15.75" customHeight="1" thickBot="1">
      <c r="B311" s="2"/>
      <c r="C311" s="7">
        <f>C310*8760</f>
        <v>9636000</v>
      </c>
      <c r="D311" s="8" t="s">
        <v>19</v>
      </c>
      <c r="E311" s="9"/>
      <c r="F311" s="9"/>
      <c r="G311" s="9"/>
      <c r="H311" s="1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2:27" ht="15.75" customHeight="1" thickBot="1">
      <c r="B312" s="2"/>
      <c r="C312" s="7">
        <f>N309</f>
        <v>1694.0000000000009</v>
      </c>
      <c r="D312" s="8" t="s">
        <v>20</v>
      </c>
      <c r="E312" s="9"/>
      <c r="F312" s="9"/>
      <c r="G312" s="9"/>
      <c r="H312" s="1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2:27" ht="15.75" customHeight="1" thickBot="1">
      <c r="B313" s="2"/>
      <c r="C313" s="7">
        <f>C312/C310</f>
        <v>1.5400000000000009</v>
      </c>
      <c r="D313" s="8" t="s">
        <v>21</v>
      </c>
      <c r="E313" s="9"/>
      <c r="F313" s="9"/>
      <c r="G313" s="9"/>
      <c r="H313" s="1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2:27" ht="15.75" customHeight="1" thickBot="1">
      <c r="B314" s="2"/>
      <c r="C314" s="7">
        <f>O309/C310</f>
        <v>5.6000000000000005</v>
      </c>
      <c r="D314" s="8" t="s">
        <v>22</v>
      </c>
      <c r="E314" s="9"/>
      <c r="F314" s="9"/>
      <c r="G314" s="9"/>
      <c r="H314" s="1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2:27" ht="15.75" customHeight="1" thickBot="1">
      <c r="B315" s="2"/>
      <c r="C315" s="7">
        <f>C314/C313</f>
        <v>3.6363636363636345</v>
      </c>
      <c r="D315" s="18" t="s">
        <v>23</v>
      </c>
      <c r="E315" s="19"/>
      <c r="F315" s="19"/>
      <c r="G315" s="19"/>
      <c r="H315" s="2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2:27" ht="15.75" customHeight="1" thickBot="1">
      <c r="B316" s="2"/>
      <c r="C316" s="7">
        <f>(C311-O309)/C311</f>
        <v>0.9993607305936073</v>
      </c>
      <c r="D316" s="22" t="s">
        <v>24</v>
      </c>
      <c r="E316" s="23"/>
      <c r="F316" s="23"/>
      <c r="G316" s="23"/>
      <c r="H316" s="24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2:27" ht="15.75" customHeight="1" thickBot="1">
      <c r="B317" s="2"/>
      <c r="C317" s="7">
        <f>1-C316</f>
        <v>6.3926940639269514E-4</v>
      </c>
      <c r="D317" s="8" t="s">
        <v>25</v>
      </c>
      <c r="E317" s="9"/>
      <c r="F317" s="9"/>
      <c r="G317" s="9"/>
      <c r="H317" s="1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2:27" ht="15.75" customHeight="1" thickBot="1">
      <c r="B318" s="2"/>
      <c r="C318" s="7">
        <f>M309*1000</f>
        <v>19656.000000000007</v>
      </c>
      <c r="D318" s="8" t="s">
        <v>27</v>
      </c>
      <c r="E318" s="9"/>
      <c r="F318" s="9"/>
      <c r="G318" s="9"/>
      <c r="H318" s="1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2:27" ht="15.75" customHeight="1" thickBot="1">
      <c r="B319" s="2"/>
      <c r="C319" s="7">
        <f>C318/C310</f>
        <v>17.869090909090914</v>
      </c>
      <c r="D319" s="11" t="s">
        <v>28</v>
      </c>
      <c r="E319" s="12"/>
      <c r="F319" s="12"/>
      <c r="G319" s="12"/>
      <c r="H319" s="13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2:27" ht="15.75" customHeight="1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2:27" ht="46.5">
      <c r="B321" s="1"/>
      <c r="C321" s="2"/>
      <c r="D321" s="2"/>
      <c r="E321" s="2"/>
      <c r="F321" s="2"/>
      <c r="G321" s="2"/>
      <c r="H321" s="2"/>
      <c r="I321" s="1" t="s">
        <v>30</v>
      </c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2:27" ht="15.75" customHeight="1">
      <c r="B322" s="2"/>
      <c r="C322" s="3" t="s">
        <v>2</v>
      </c>
      <c r="D322" s="3" t="s">
        <v>3</v>
      </c>
      <c r="E322" s="3" t="s">
        <v>4</v>
      </c>
      <c r="F322" s="3" t="s">
        <v>5</v>
      </c>
      <c r="G322" s="3" t="s">
        <v>6</v>
      </c>
      <c r="H322" s="3" t="s">
        <v>7</v>
      </c>
      <c r="I322" s="3" t="s">
        <v>8</v>
      </c>
      <c r="J322" s="3" t="s">
        <v>9</v>
      </c>
      <c r="K322" s="3" t="s">
        <v>10</v>
      </c>
      <c r="L322" s="3" t="s">
        <v>11</v>
      </c>
      <c r="M322" s="3" t="s">
        <v>12</v>
      </c>
      <c r="N322" s="3" t="s">
        <v>13</v>
      </c>
      <c r="O322" s="3" t="s">
        <v>14</v>
      </c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2:27" ht="15.75" customHeight="1">
      <c r="B323" s="2"/>
      <c r="C323" s="4">
        <v>1</v>
      </c>
      <c r="D323" s="4">
        <v>220</v>
      </c>
      <c r="E323" s="4">
        <v>1</v>
      </c>
      <c r="F323" s="4">
        <v>0.75</v>
      </c>
      <c r="G323" s="4">
        <f>B2</f>
        <v>0.16</v>
      </c>
      <c r="H323" s="4">
        <f t="shared" ref="H323:H334" si="51">F323*G323</f>
        <v>0.12</v>
      </c>
      <c r="I323" s="4">
        <v>3</v>
      </c>
      <c r="J323" s="4">
        <f t="shared" ref="J323:J341" si="52">H323*I323</f>
        <v>0.36</v>
      </c>
      <c r="K323" s="4"/>
      <c r="L323" s="4"/>
      <c r="M323" s="4"/>
      <c r="N323" s="4"/>
      <c r="O323" s="4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2:27" ht="15.75" customHeight="1">
      <c r="B324" s="2"/>
      <c r="C324" s="4"/>
      <c r="D324" s="4"/>
      <c r="E324" s="4">
        <v>3</v>
      </c>
      <c r="F324" s="4">
        <v>0.8</v>
      </c>
      <c r="G324" s="4">
        <f t="shared" ref="G324:G328" si="53">B3</f>
        <v>0.16</v>
      </c>
      <c r="H324" s="4">
        <f t="shared" si="51"/>
        <v>0.128</v>
      </c>
      <c r="I324" s="4">
        <v>3</v>
      </c>
      <c r="J324" s="4">
        <f t="shared" si="52"/>
        <v>0.38400000000000001</v>
      </c>
      <c r="K324" s="4"/>
      <c r="L324" s="4"/>
      <c r="M324" s="4"/>
      <c r="N324" s="4"/>
      <c r="O324" s="4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2:27" ht="15.75" customHeight="1">
      <c r="B325" s="2"/>
      <c r="C325" s="4"/>
      <c r="D325" s="4"/>
      <c r="E325" s="4">
        <v>5</v>
      </c>
      <c r="F325" s="4">
        <v>0.8</v>
      </c>
      <c r="G325" s="4">
        <f t="shared" si="53"/>
        <v>0.16</v>
      </c>
      <c r="H325" s="4">
        <f t="shared" si="51"/>
        <v>0.128</v>
      </c>
      <c r="I325" s="4">
        <v>3</v>
      </c>
      <c r="J325" s="4">
        <f t="shared" si="52"/>
        <v>0.38400000000000001</v>
      </c>
      <c r="K325" s="4"/>
      <c r="L325" s="4"/>
      <c r="M325" s="4"/>
      <c r="N325" s="4"/>
      <c r="O325" s="4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2:27" ht="15.75" customHeight="1">
      <c r="B326" s="2"/>
      <c r="C326" s="4"/>
      <c r="D326" s="4"/>
      <c r="E326" s="4">
        <v>7</v>
      </c>
      <c r="F326" s="4">
        <v>0.75</v>
      </c>
      <c r="G326" s="4">
        <f t="shared" si="53"/>
        <v>0.16</v>
      </c>
      <c r="H326" s="4">
        <f t="shared" si="51"/>
        <v>0.12</v>
      </c>
      <c r="I326" s="4">
        <v>3</v>
      </c>
      <c r="J326" s="4">
        <f t="shared" si="52"/>
        <v>0.36</v>
      </c>
      <c r="K326" s="4"/>
      <c r="L326" s="4"/>
      <c r="M326" s="4"/>
      <c r="N326" s="4"/>
      <c r="O326" s="4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2:27" ht="15.75" customHeight="1">
      <c r="B327" s="2"/>
      <c r="C327" s="4"/>
      <c r="D327" s="4"/>
      <c r="E327" s="4">
        <v>10</v>
      </c>
      <c r="F327" s="4">
        <v>0.6</v>
      </c>
      <c r="G327" s="4">
        <f t="shared" si="53"/>
        <v>0.16</v>
      </c>
      <c r="H327" s="4">
        <f t="shared" si="51"/>
        <v>9.6000000000000002E-2</v>
      </c>
      <c r="I327" s="4">
        <v>3</v>
      </c>
      <c r="J327" s="4">
        <f t="shared" si="52"/>
        <v>0.28800000000000003</v>
      </c>
      <c r="K327" s="4"/>
      <c r="L327" s="4"/>
      <c r="M327" s="4"/>
      <c r="N327" s="4"/>
      <c r="O327" s="4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2:27" ht="15.75" customHeight="1">
      <c r="B328" s="2"/>
      <c r="C328" s="4"/>
      <c r="D328" s="4"/>
      <c r="E328" s="4">
        <v>2</v>
      </c>
      <c r="F328" s="4">
        <v>0.6</v>
      </c>
      <c r="G328" s="4">
        <f t="shared" si="53"/>
        <v>0.16</v>
      </c>
      <c r="H328" s="4">
        <f t="shared" si="51"/>
        <v>9.6000000000000002E-2</v>
      </c>
      <c r="I328" s="4">
        <v>3</v>
      </c>
      <c r="J328" s="4">
        <f t="shared" si="52"/>
        <v>0.28800000000000003</v>
      </c>
      <c r="K328" s="4"/>
      <c r="L328" s="4"/>
      <c r="M328" s="4"/>
      <c r="N328" s="4"/>
      <c r="O328" s="4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2:27" ht="15.75" customHeight="1">
      <c r="B329" s="2"/>
      <c r="C329" s="4"/>
      <c r="D329" s="4"/>
      <c r="E329" s="4">
        <v>4</v>
      </c>
      <c r="F329" s="4">
        <v>0.75</v>
      </c>
      <c r="G329" s="4">
        <v>0</v>
      </c>
      <c r="H329" s="4">
        <f t="shared" si="51"/>
        <v>0</v>
      </c>
      <c r="I329" s="4">
        <v>0.5</v>
      </c>
      <c r="J329" s="4">
        <f t="shared" si="52"/>
        <v>0</v>
      </c>
      <c r="K329" s="4"/>
      <c r="L329" s="4"/>
      <c r="M329" s="4"/>
      <c r="N329" s="4"/>
      <c r="O329" s="4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2:27" ht="15.75" customHeight="1">
      <c r="B330" s="2"/>
      <c r="C330" s="4"/>
      <c r="D330" s="4"/>
      <c r="E330" s="4">
        <v>6</v>
      </c>
      <c r="F330" s="4">
        <v>0.6</v>
      </c>
      <c r="G330" s="4">
        <v>0</v>
      </c>
      <c r="H330" s="4">
        <f t="shared" si="51"/>
        <v>0</v>
      </c>
      <c r="I330" s="4">
        <v>0.5</v>
      </c>
      <c r="J330" s="4">
        <f t="shared" si="52"/>
        <v>0</v>
      </c>
      <c r="K330" s="4"/>
      <c r="L330" s="4"/>
      <c r="M330" s="4"/>
      <c r="N330" s="4"/>
      <c r="O330" s="4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2:27" ht="15.75" customHeight="1">
      <c r="B331" s="2"/>
      <c r="C331" s="4"/>
      <c r="D331" s="4"/>
      <c r="E331" s="4">
        <v>8</v>
      </c>
      <c r="F331" s="4">
        <v>0.8</v>
      </c>
      <c r="G331" s="4">
        <v>0</v>
      </c>
      <c r="H331" s="4">
        <f t="shared" si="51"/>
        <v>0</v>
      </c>
      <c r="I331" s="4">
        <v>0.5</v>
      </c>
      <c r="J331" s="4">
        <f t="shared" si="52"/>
        <v>0</v>
      </c>
      <c r="K331" s="4"/>
      <c r="L331" s="4"/>
      <c r="M331" s="4"/>
      <c r="N331" s="4"/>
      <c r="O331" s="4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2:27" ht="15.75" customHeight="1">
      <c r="B332" s="2"/>
      <c r="C332" s="4"/>
      <c r="D332" s="4"/>
      <c r="E332" s="4">
        <v>9</v>
      </c>
      <c r="F332" s="4">
        <v>0.75</v>
      </c>
      <c r="G332" s="4">
        <v>0</v>
      </c>
      <c r="H332" s="4">
        <f t="shared" si="51"/>
        <v>0</v>
      </c>
      <c r="I332" s="4">
        <v>0.5</v>
      </c>
      <c r="J332" s="4">
        <f t="shared" si="52"/>
        <v>0</v>
      </c>
      <c r="K332" s="4"/>
      <c r="L332" s="4"/>
      <c r="M332" s="4"/>
      <c r="N332" s="4"/>
      <c r="O332" s="4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2:27" ht="15.75" customHeight="1">
      <c r="B333" s="2"/>
      <c r="C333" s="4"/>
      <c r="D333" s="4"/>
      <c r="E333" s="4">
        <v>11</v>
      </c>
      <c r="F333" s="4">
        <v>0.8</v>
      </c>
      <c r="G333" s="4">
        <v>0</v>
      </c>
      <c r="H333" s="4">
        <f t="shared" si="51"/>
        <v>0</v>
      </c>
      <c r="I333" s="4">
        <v>0.5</v>
      </c>
      <c r="J333" s="4">
        <f t="shared" si="52"/>
        <v>0</v>
      </c>
      <c r="K333" s="4"/>
      <c r="L333" s="4"/>
      <c r="M333" s="4"/>
      <c r="N333" s="4"/>
      <c r="O333" s="4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2:27" ht="15.75" customHeight="1">
      <c r="B334" s="2"/>
      <c r="C334" s="4"/>
      <c r="D334" s="4"/>
      <c r="E334" s="4">
        <v>12</v>
      </c>
      <c r="F334" s="4">
        <v>0.75</v>
      </c>
      <c r="G334" s="4">
        <v>0</v>
      </c>
      <c r="H334" s="4">
        <f t="shared" si="51"/>
        <v>0</v>
      </c>
      <c r="I334" s="4">
        <v>0.5</v>
      </c>
      <c r="J334" s="4">
        <f t="shared" si="52"/>
        <v>0</v>
      </c>
      <c r="K334" s="4"/>
      <c r="L334" s="4"/>
      <c r="M334" s="4"/>
      <c r="N334" s="4"/>
      <c r="O334" s="4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2:27" ht="15.75" customHeight="1">
      <c r="B335" s="2"/>
      <c r="C335" s="4"/>
      <c r="D335" s="4"/>
      <c r="E335" s="4" t="s">
        <v>16</v>
      </c>
      <c r="F335" s="4"/>
      <c r="G335" s="4"/>
      <c r="H335" s="4">
        <f>A2</f>
        <v>0.02</v>
      </c>
      <c r="I335" s="4">
        <v>10</v>
      </c>
      <c r="J335" s="4">
        <f t="shared" si="52"/>
        <v>0.2</v>
      </c>
      <c r="K335" s="4"/>
      <c r="L335" s="4"/>
      <c r="M335" s="4"/>
      <c r="N335" s="4"/>
      <c r="O335" s="4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2:27" ht="15.75" customHeight="1">
      <c r="B336" s="2"/>
      <c r="C336" s="4"/>
      <c r="D336" s="4"/>
      <c r="E336" s="4" t="s">
        <v>16</v>
      </c>
      <c r="F336" s="4"/>
      <c r="G336" s="4"/>
      <c r="H336" s="4">
        <v>0</v>
      </c>
      <c r="I336" s="4">
        <v>0</v>
      </c>
      <c r="J336" s="4">
        <f t="shared" si="52"/>
        <v>0</v>
      </c>
      <c r="K336" s="4"/>
      <c r="L336" s="4"/>
      <c r="M336" s="4"/>
      <c r="N336" s="4"/>
      <c r="O336" s="4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2:27" ht="15.75" customHeight="1">
      <c r="B337" s="2"/>
      <c r="C337" s="4"/>
      <c r="D337" s="4"/>
      <c r="E337" s="4" t="s">
        <v>16</v>
      </c>
      <c r="F337" s="4"/>
      <c r="G337" s="4"/>
      <c r="H337" s="4">
        <v>0</v>
      </c>
      <c r="I337" s="4">
        <v>0</v>
      </c>
      <c r="J337" s="4">
        <f t="shared" si="52"/>
        <v>0</v>
      </c>
      <c r="K337" s="4"/>
      <c r="L337" s="4"/>
      <c r="M337" s="4"/>
      <c r="N337" s="4"/>
      <c r="O337" s="4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2:27" ht="15.75" customHeight="1">
      <c r="B338" s="2"/>
      <c r="C338" s="4"/>
      <c r="D338" s="4"/>
      <c r="E338" s="4" t="s">
        <v>16</v>
      </c>
      <c r="F338" s="4"/>
      <c r="G338" s="4"/>
      <c r="H338" s="4">
        <v>0</v>
      </c>
      <c r="I338" s="4">
        <v>0</v>
      </c>
      <c r="J338" s="4">
        <f t="shared" si="52"/>
        <v>0</v>
      </c>
      <c r="K338" s="4"/>
      <c r="L338" s="4"/>
      <c r="M338" s="4"/>
      <c r="N338" s="4"/>
      <c r="O338" s="4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2:27" ht="15.75" customHeight="1">
      <c r="B339" s="2"/>
      <c r="C339" s="4"/>
      <c r="D339" s="4"/>
      <c r="E339" s="4" t="s">
        <v>16</v>
      </c>
      <c r="F339" s="4"/>
      <c r="G339" s="4"/>
      <c r="H339" s="4">
        <v>0</v>
      </c>
      <c r="I339" s="4">
        <v>0</v>
      </c>
      <c r="J339" s="4">
        <f t="shared" si="52"/>
        <v>0</v>
      </c>
      <c r="K339" s="4"/>
      <c r="L339" s="4"/>
      <c r="M339" s="4"/>
      <c r="N339" s="4"/>
      <c r="O339" s="4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2:27" ht="15.75" customHeight="1">
      <c r="B340" s="2"/>
      <c r="C340" s="4"/>
      <c r="D340" s="4"/>
      <c r="E340" s="4" t="s">
        <v>16</v>
      </c>
      <c r="F340" s="4"/>
      <c r="G340" s="4"/>
      <c r="H340" s="4">
        <v>0</v>
      </c>
      <c r="I340" s="4">
        <v>0</v>
      </c>
      <c r="J340" s="4">
        <f t="shared" si="52"/>
        <v>0</v>
      </c>
      <c r="K340" s="4"/>
      <c r="L340" s="4"/>
      <c r="M340" s="4"/>
      <c r="N340" s="4"/>
      <c r="O340" s="4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2:27" ht="15.75" customHeight="1">
      <c r="B341" s="2"/>
      <c r="C341" s="4"/>
      <c r="D341" s="4"/>
      <c r="E341" s="4" t="s">
        <v>16</v>
      </c>
      <c r="F341" s="4"/>
      <c r="G341" s="4"/>
      <c r="H341" s="4">
        <v>0</v>
      </c>
      <c r="I341" s="4">
        <v>0</v>
      </c>
      <c r="J341" s="4">
        <f t="shared" si="52"/>
        <v>0</v>
      </c>
      <c r="K341" s="4"/>
      <c r="L341" s="4"/>
      <c r="M341" s="4"/>
      <c r="N341" s="4"/>
      <c r="O341" s="4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2:27" ht="15.75" customHeight="1">
      <c r="B342" s="2"/>
      <c r="C342" s="26"/>
      <c r="D342" s="26"/>
      <c r="E342" s="26" t="s">
        <v>15</v>
      </c>
      <c r="F342" s="26"/>
      <c r="G342" s="26"/>
      <c r="H342" s="26">
        <f>SUM(H323:H341)</f>
        <v>0.70799999999999996</v>
      </c>
      <c r="I342" s="26"/>
      <c r="J342" s="26">
        <f>SUM(J323:J341)</f>
        <v>2.2640000000000002</v>
      </c>
      <c r="K342" s="26">
        <f>J342/H342</f>
        <v>3.1977401129943508</v>
      </c>
      <c r="L342" s="26">
        <v>0.54500000000000004</v>
      </c>
      <c r="M342" s="26">
        <f>L342*J342</f>
        <v>1.2338800000000003</v>
      </c>
      <c r="N342" s="26">
        <f>H342*D323</f>
        <v>155.76</v>
      </c>
      <c r="O342" s="26">
        <f>J342*D323</f>
        <v>498.08000000000004</v>
      </c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2:27" ht="15.75" customHeight="1">
      <c r="B343" s="2"/>
      <c r="C343" s="3" t="s">
        <v>2</v>
      </c>
      <c r="D343" s="3" t="s">
        <v>3</v>
      </c>
      <c r="E343" s="3" t="s">
        <v>4</v>
      </c>
      <c r="F343" s="3" t="s">
        <v>5</v>
      </c>
      <c r="G343" s="3" t="s">
        <v>6</v>
      </c>
      <c r="H343" s="3" t="s">
        <v>7</v>
      </c>
      <c r="I343" s="3" t="s">
        <v>8</v>
      </c>
      <c r="J343" s="3" t="s">
        <v>9</v>
      </c>
      <c r="K343" s="3" t="s">
        <v>10</v>
      </c>
      <c r="L343" s="3" t="s">
        <v>11</v>
      </c>
      <c r="M343" s="3" t="s">
        <v>12</v>
      </c>
      <c r="N343" s="3" t="s">
        <v>13</v>
      </c>
      <c r="O343" s="3" t="s">
        <v>14</v>
      </c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2:27" ht="15.75" customHeight="1">
      <c r="B344" s="2"/>
      <c r="C344" s="4">
        <v>2</v>
      </c>
      <c r="D344" s="4">
        <v>220</v>
      </c>
      <c r="E344" s="4">
        <v>1</v>
      </c>
      <c r="F344" s="4">
        <v>0.75</v>
      </c>
      <c r="G344" s="4">
        <f>B2</f>
        <v>0.16</v>
      </c>
      <c r="H344" s="4">
        <f t="shared" ref="H344:H355" si="54">F344*G344</f>
        <v>0.12</v>
      </c>
      <c r="I344" s="4">
        <v>3</v>
      </c>
      <c r="J344" s="4">
        <f t="shared" ref="J344:J362" si="55">H344*I344</f>
        <v>0.36</v>
      </c>
      <c r="K344" s="4"/>
      <c r="L344" s="4"/>
      <c r="M344" s="4"/>
      <c r="N344" s="4"/>
      <c r="O344" s="4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2:27" ht="15.75" customHeight="1">
      <c r="B345" s="2"/>
      <c r="C345" s="4"/>
      <c r="D345" s="4"/>
      <c r="E345" s="4">
        <v>3</v>
      </c>
      <c r="F345" s="4">
        <v>0.8</v>
      </c>
      <c r="G345" s="4">
        <f t="shared" ref="G345:G348" si="56">B3</f>
        <v>0.16</v>
      </c>
      <c r="H345" s="4">
        <f t="shared" si="54"/>
        <v>0.128</v>
      </c>
      <c r="I345" s="4">
        <v>3</v>
      </c>
      <c r="J345" s="4">
        <f t="shared" si="55"/>
        <v>0.38400000000000001</v>
      </c>
      <c r="K345" s="4"/>
      <c r="L345" s="4"/>
      <c r="M345" s="4"/>
      <c r="N345" s="4"/>
      <c r="O345" s="4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2:27" ht="15.75" customHeight="1">
      <c r="B346" s="2"/>
      <c r="C346" s="4"/>
      <c r="D346" s="4"/>
      <c r="E346" s="4">
        <v>5</v>
      </c>
      <c r="F346" s="4">
        <v>0.8</v>
      </c>
      <c r="G346" s="4">
        <f t="shared" si="56"/>
        <v>0.16</v>
      </c>
      <c r="H346" s="4">
        <f t="shared" si="54"/>
        <v>0.128</v>
      </c>
      <c r="I346" s="4">
        <v>3</v>
      </c>
      <c r="J346" s="4">
        <f t="shared" si="55"/>
        <v>0.38400000000000001</v>
      </c>
      <c r="K346" s="4"/>
      <c r="L346" s="4"/>
      <c r="M346" s="4"/>
      <c r="N346" s="4"/>
      <c r="O346" s="4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2:27" ht="15.75" customHeight="1">
      <c r="B347" s="2"/>
      <c r="C347" s="4"/>
      <c r="D347" s="4"/>
      <c r="E347" s="4">
        <v>7</v>
      </c>
      <c r="F347" s="4">
        <v>0.75</v>
      </c>
      <c r="G347" s="4">
        <f t="shared" si="56"/>
        <v>0.16</v>
      </c>
      <c r="H347" s="4">
        <f t="shared" si="54"/>
        <v>0.12</v>
      </c>
      <c r="I347" s="4">
        <v>3</v>
      </c>
      <c r="J347" s="4">
        <f t="shared" si="55"/>
        <v>0.36</v>
      </c>
      <c r="K347" s="4"/>
      <c r="L347" s="4"/>
      <c r="M347" s="4"/>
      <c r="N347" s="4"/>
      <c r="O347" s="4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2:27" ht="15.75" customHeight="1">
      <c r="B348" s="2"/>
      <c r="C348" s="4"/>
      <c r="D348" s="4"/>
      <c r="E348" s="4">
        <v>10</v>
      </c>
      <c r="F348" s="4">
        <v>0.6</v>
      </c>
      <c r="G348" s="4">
        <f t="shared" si="56"/>
        <v>0.16</v>
      </c>
      <c r="H348" s="4">
        <f t="shared" si="54"/>
        <v>9.6000000000000002E-2</v>
      </c>
      <c r="I348" s="4">
        <v>3</v>
      </c>
      <c r="J348" s="4">
        <f t="shared" si="55"/>
        <v>0.28800000000000003</v>
      </c>
      <c r="K348" s="4"/>
      <c r="L348" s="4"/>
      <c r="M348" s="4"/>
      <c r="N348" s="4"/>
      <c r="O348" s="4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2:27" ht="15.75" customHeight="1">
      <c r="B349" s="2"/>
      <c r="C349" s="4"/>
      <c r="D349" s="4"/>
      <c r="E349" s="4">
        <v>2</v>
      </c>
      <c r="F349" s="4">
        <v>0.6</v>
      </c>
      <c r="G349" s="4">
        <v>0</v>
      </c>
      <c r="H349" s="4">
        <f t="shared" si="54"/>
        <v>0</v>
      </c>
      <c r="I349" s="4">
        <v>3</v>
      </c>
      <c r="J349" s="4">
        <f t="shared" si="55"/>
        <v>0</v>
      </c>
      <c r="K349" s="4"/>
      <c r="L349" s="4"/>
      <c r="M349" s="4"/>
      <c r="N349" s="4"/>
      <c r="O349" s="4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2:27" ht="15.75" customHeight="1">
      <c r="B350" s="2"/>
      <c r="C350" s="4"/>
      <c r="D350" s="4"/>
      <c r="E350" s="4">
        <v>4</v>
      </c>
      <c r="F350" s="4">
        <v>0.75</v>
      </c>
      <c r="G350" s="4">
        <f>B2</f>
        <v>0.16</v>
      </c>
      <c r="H350" s="4">
        <f t="shared" si="54"/>
        <v>0.12</v>
      </c>
      <c r="I350" s="4">
        <v>3</v>
      </c>
      <c r="J350" s="4">
        <f t="shared" si="55"/>
        <v>0.36</v>
      </c>
      <c r="K350" s="4"/>
      <c r="L350" s="4"/>
      <c r="M350" s="4"/>
      <c r="N350" s="4"/>
      <c r="O350" s="4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2:27" ht="15.75" customHeight="1">
      <c r="B351" s="2"/>
      <c r="C351" s="4"/>
      <c r="D351" s="4"/>
      <c r="E351" s="4">
        <v>6</v>
      </c>
      <c r="F351" s="4">
        <v>0.6</v>
      </c>
      <c r="G351" s="4">
        <v>0</v>
      </c>
      <c r="H351" s="4">
        <f t="shared" si="54"/>
        <v>0</v>
      </c>
      <c r="I351" s="4">
        <v>0.5</v>
      </c>
      <c r="J351" s="4">
        <f t="shared" si="55"/>
        <v>0</v>
      </c>
      <c r="K351" s="4"/>
      <c r="L351" s="4"/>
      <c r="M351" s="4"/>
      <c r="N351" s="4"/>
      <c r="O351" s="4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2:27" ht="15.75" customHeight="1">
      <c r="B352" s="2"/>
      <c r="C352" s="4"/>
      <c r="D352" s="4"/>
      <c r="E352" s="4">
        <v>8</v>
      </c>
      <c r="F352" s="4">
        <v>0.8</v>
      </c>
      <c r="G352" s="4">
        <v>0</v>
      </c>
      <c r="H352" s="4">
        <f t="shared" si="54"/>
        <v>0</v>
      </c>
      <c r="I352" s="4">
        <v>0.5</v>
      </c>
      <c r="J352" s="4">
        <f t="shared" si="55"/>
        <v>0</v>
      </c>
      <c r="K352" s="4"/>
      <c r="L352" s="4"/>
      <c r="M352" s="4"/>
      <c r="N352" s="4"/>
      <c r="O352" s="4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2:27" ht="15.75" customHeight="1">
      <c r="B353" s="2"/>
      <c r="C353" s="4"/>
      <c r="D353" s="4"/>
      <c r="E353" s="4">
        <v>9</v>
      </c>
      <c r="F353" s="4">
        <v>0.75</v>
      </c>
      <c r="G353" s="4">
        <v>0</v>
      </c>
      <c r="H353" s="4">
        <f t="shared" si="54"/>
        <v>0</v>
      </c>
      <c r="I353" s="4">
        <v>0.5</v>
      </c>
      <c r="J353" s="4">
        <f t="shared" si="55"/>
        <v>0</v>
      </c>
      <c r="K353" s="4"/>
      <c r="L353" s="4"/>
      <c r="M353" s="4"/>
      <c r="N353" s="4"/>
      <c r="O353" s="4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2:27" ht="15.75" customHeight="1">
      <c r="B354" s="2"/>
      <c r="C354" s="4"/>
      <c r="D354" s="4"/>
      <c r="E354" s="4">
        <v>11</v>
      </c>
      <c r="F354" s="4">
        <v>0.8</v>
      </c>
      <c r="G354" s="4">
        <v>0</v>
      </c>
      <c r="H354" s="4">
        <f t="shared" si="54"/>
        <v>0</v>
      </c>
      <c r="I354" s="4">
        <v>0.5</v>
      </c>
      <c r="J354" s="4">
        <f t="shared" si="55"/>
        <v>0</v>
      </c>
      <c r="K354" s="4"/>
      <c r="L354" s="4"/>
      <c r="M354" s="4"/>
      <c r="N354" s="4"/>
      <c r="O354" s="4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2:27" ht="15.75" customHeight="1">
      <c r="B355" s="2"/>
      <c r="C355" s="4"/>
      <c r="D355" s="4"/>
      <c r="E355" s="4">
        <v>12</v>
      </c>
      <c r="F355" s="4">
        <v>0.75</v>
      </c>
      <c r="G355" s="4">
        <v>0</v>
      </c>
      <c r="H355" s="4">
        <f t="shared" si="54"/>
        <v>0</v>
      </c>
      <c r="I355" s="4">
        <v>0.5</v>
      </c>
      <c r="J355" s="4">
        <f t="shared" si="55"/>
        <v>0</v>
      </c>
      <c r="K355" s="4"/>
      <c r="L355" s="4"/>
      <c r="M355" s="4"/>
      <c r="N355" s="4"/>
      <c r="O355" s="4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2:27" ht="15.75" customHeight="1">
      <c r="B356" s="2"/>
      <c r="C356" s="4"/>
      <c r="D356" s="4"/>
      <c r="E356" s="4" t="s">
        <v>16</v>
      </c>
      <c r="F356" s="4"/>
      <c r="G356" s="4"/>
      <c r="H356" s="4">
        <f>A2</f>
        <v>0.02</v>
      </c>
      <c r="I356" s="4">
        <v>10</v>
      </c>
      <c r="J356" s="4">
        <f t="shared" si="55"/>
        <v>0.2</v>
      </c>
      <c r="K356" s="4" t="s">
        <v>26</v>
      </c>
      <c r="L356" s="4"/>
      <c r="M356" s="4"/>
      <c r="N356" s="4"/>
      <c r="O356" s="4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2:27" ht="15.75" customHeight="1">
      <c r="B357" s="2"/>
      <c r="C357" s="4"/>
      <c r="D357" s="4"/>
      <c r="E357" s="4" t="s">
        <v>16</v>
      </c>
      <c r="F357" s="4"/>
      <c r="G357" s="4"/>
      <c r="H357" s="4">
        <v>0</v>
      </c>
      <c r="I357" s="4">
        <v>0</v>
      </c>
      <c r="J357" s="4">
        <f t="shared" si="55"/>
        <v>0</v>
      </c>
      <c r="K357" s="4"/>
      <c r="L357" s="4"/>
      <c r="M357" s="4"/>
      <c r="N357" s="4"/>
      <c r="O357" s="4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2:27" ht="15.75" customHeight="1">
      <c r="B358" s="2"/>
      <c r="C358" s="4"/>
      <c r="D358" s="4"/>
      <c r="E358" s="4" t="s">
        <v>16</v>
      </c>
      <c r="F358" s="4"/>
      <c r="G358" s="4"/>
      <c r="H358" s="4">
        <v>0</v>
      </c>
      <c r="I358" s="4">
        <v>0</v>
      </c>
      <c r="J358" s="4">
        <f t="shared" si="55"/>
        <v>0</v>
      </c>
      <c r="K358" s="4"/>
      <c r="L358" s="4"/>
      <c r="M358" s="4"/>
      <c r="N358" s="4"/>
      <c r="O358" s="4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2:27" ht="15.75" customHeight="1">
      <c r="B359" s="2"/>
      <c r="C359" s="4"/>
      <c r="D359" s="4"/>
      <c r="E359" s="4" t="s">
        <v>16</v>
      </c>
      <c r="F359" s="4"/>
      <c r="G359" s="4"/>
      <c r="H359" s="4">
        <v>0</v>
      </c>
      <c r="I359" s="4">
        <v>0</v>
      </c>
      <c r="J359" s="4">
        <f t="shared" si="55"/>
        <v>0</v>
      </c>
      <c r="K359" s="4"/>
      <c r="L359" s="4"/>
      <c r="M359" s="4"/>
      <c r="N359" s="4"/>
      <c r="O359" s="4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2:27" ht="15.75" customHeight="1">
      <c r="B360" s="2"/>
      <c r="C360" s="4"/>
      <c r="D360" s="4"/>
      <c r="E360" s="4" t="s">
        <v>16</v>
      </c>
      <c r="F360" s="4"/>
      <c r="G360" s="4"/>
      <c r="H360" s="4">
        <v>0</v>
      </c>
      <c r="I360" s="4">
        <v>0</v>
      </c>
      <c r="J360" s="4">
        <f t="shared" si="55"/>
        <v>0</v>
      </c>
      <c r="K360" s="4"/>
      <c r="L360" s="4"/>
      <c r="M360" s="4"/>
      <c r="N360" s="4"/>
      <c r="O360" s="4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2:27" ht="15.75" customHeight="1">
      <c r="B361" s="2"/>
      <c r="C361" s="4"/>
      <c r="D361" s="4"/>
      <c r="E361" s="4" t="s">
        <v>16</v>
      </c>
      <c r="F361" s="4"/>
      <c r="G361" s="4"/>
      <c r="H361" s="4">
        <v>0</v>
      </c>
      <c r="I361" s="4">
        <v>0</v>
      </c>
      <c r="J361" s="4">
        <f t="shared" si="55"/>
        <v>0</v>
      </c>
      <c r="K361" s="4"/>
      <c r="L361" s="4"/>
      <c r="M361" s="4"/>
      <c r="N361" s="4"/>
      <c r="O361" s="4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2:27" ht="15.75" customHeight="1">
      <c r="B362" s="2"/>
      <c r="C362" s="4"/>
      <c r="D362" s="4"/>
      <c r="E362" s="4" t="s">
        <v>16</v>
      </c>
      <c r="F362" s="4"/>
      <c r="G362" s="4"/>
      <c r="H362" s="4">
        <v>0</v>
      </c>
      <c r="I362" s="4">
        <v>0</v>
      </c>
      <c r="J362" s="4">
        <f t="shared" si="55"/>
        <v>0</v>
      </c>
      <c r="K362" s="4"/>
      <c r="L362" s="4"/>
      <c r="M362" s="4"/>
      <c r="N362" s="4"/>
      <c r="O362" s="4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2:27" ht="15.75" customHeight="1">
      <c r="B363" s="2"/>
      <c r="C363" s="26"/>
      <c r="D363" s="26"/>
      <c r="E363" s="26" t="s">
        <v>15</v>
      </c>
      <c r="F363" s="26"/>
      <c r="G363" s="26"/>
      <c r="H363" s="26">
        <f>SUM(H344:H362)</f>
        <v>0.73199999999999998</v>
      </c>
      <c r="I363" s="26"/>
      <c r="J363" s="26">
        <f>SUM(J344:J362)</f>
        <v>2.3360000000000003</v>
      </c>
      <c r="K363" s="26">
        <f>J363/H363</f>
        <v>3.1912568306010933</v>
      </c>
      <c r="L363" s="26">
        <v>0.54500000000000004</v>
      </c>
      <c r="M363" s="26">
        <f>L363*J363</f>
        <v>1.2731200000000003</v>
      </c>
      <c r="N363" s="26">
        <f>H363*D344</f>
        <v>161.04</v>
      </c>
      <c r="O363" s="26">
        <f>J363*D344</f>
        <v>513.92000000000007</v>
      </c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2:27" ht="15.75" customHeight="1">
      <c r="B364" s="2"/>
      <c r="C364" s="3" t="s">
        <v>2</v>
      </c>
      <c r="D364" s="3" t="s">
        <v>3</v>
      </c>
      <c r="E364" s="3" t="s">
        <v>4</v>
      </c>
      <c r="F364" s="3" t="s">
        <v>5</v>
      </c>
      <c r="G364" s="3" t="s">
        <v>6</v>
      </c>
      <c r="H364" s="3" t="s">
        <v>7</v>
      </c>
      <c r="I364" s="3" t="s">
        <v>8</v>
      </c>
      <c r="J364" s="3" t="s">
        <v>9</v>
      </c>
      <c r="K364" s="3" t="s">
        <v>10</v>
      </c>
      <c r="L364" s="3" t="s">
        <v>11</v>
      </c>
      <c r="M364" s="3" t="s">
        <v>12</v>
      </c>
      <c r="N364" s="3" t="s">
        <v>13</v>
      </c>
      <c r="O364" s="3" t="s">
        <v>14</v>
      </c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2:27" ht="15.75" customHeight="1">
      <c r="B365" s="2"/>
      <c r="C365" s="4">
        <v>3</v>
      </c>
      <c r="D365" s="4">
        <v>220</v>
      </c>
      <c r="E365" s="4">
        <v>1</v>
      </c>
      <c r="F365" s="4">
        <v>0.75</v>
      </c>
      <c r="G365" s="4">
        <f>B2</f>
        <v>0.16</v>
      </c>
      <c r="H365" s="4">
        <f t="shared" ref="H365:H376" si="57">F365*G365</f>
        <v>0.12</v>
      </c>
      <c r="I365" s="4">
        <v>3</v>
      </c>
      <c r="J365" s="4">
        <f t="shared" ref="J365:J383" si="58">H365*I365</f>
        <v>0.36</v>
      </c>
      <c r="K365" s="4"/>
      <c r="L365" s="4"/>
      <c r="M365" s="4"/>
      <c r="N365" s="4"/>
      <c r="O365" s="4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2:27" ht="15.75" customHeight="1">
      <c r="B366" s="2"/>
      <c r="C366" s="4"/>
      <c r="D366" s="4"/>
      <c r="E366" s="4">
        <v>3</v>
      </c>
      <c r="F366" s="4">
        <v>0.8</v>
      </c>
      <c r="G366" s="4">
        <f t="shared" ref="G366:G369" si="59">B3</f>
        <v>0.16</v>
      </c>
      <c r="H366" s="4">
        <f t="shared" si="57"/>
        <v>0.128</v>
      </c>
      <c r="I366" s="4">
        <v>3</v>
      </c>
      <c r="J366" s="4">
        <f t="shared" si="58"/>
        <v>0.38400000000000001</v>
      </c>
      <c r="K366" s="4"/>
      <c r="L366" s="4"/>
      <c r="M366" s="4"/>
      <c r="N366" s="4"/>
      <c r="O366" s="4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2:27" ht="15.75" customHeight="1">
      <c r="B367" s="2"/>
      <c r="C367" s="4"/>
      <c r="D367" s="4"/>
      <c r="E367" s="4">
        <v>5</v>
      </c>
      <c r="F367" s="4">
        <v>0.8</v>
      </c>
      <c r="G367" s="4">
        <f t="shared" si="59"/>
        <v>0.16</v>
      </c>
      <c r="H367" s="4">
        <f t="shared" si="57"/>
        <v>0.128</v>
      </c>
      <c r="I367" s="4">
        <v>3</v>
      </c>
      <c r="J367" s="4">
        <f t="shared" si="58"/>
        <v>0.38400000000000001</v>
      </c>
      <c r="K367" s="4"/>
      <c r="L367" s="4"/>
      <c r="M367" s="4"/>
      <c r="N367" s="4"/>
      <c r="O367" s="4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2:27" ht="15.75" customHeight="1">
      <c r="B368" s="2"/>
      <c r="C368" s="4"/>
      <c r="D368" s="4"/>
      <c r="E368" s="4">
        <v>7</v>
      </c>
      <c r="F368" s="4">
        <v>0.75</v>
      </c>
      <c r="G368" s="4">
        <f t="shared" si="59"/>
        <v>0.16</v>
      </c>
      <c r="H368" s="4">
        <f t="shared" si="57"/>
        <v>0.12</v>
      </c>
      <c r="I368" s="4">
        <v>3</v>
      </c>
      <c r="J368" s="4">
        <f t="shared" si="58"/>
        <v>0.36</v>
      </c>
      <c r="K368" s="4"/>
      <c r="L368" s="4"/>
      <c r="M368" s="4"/>
      <c r="N368" s="4"/>
      <c r="O368" s="4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2:27" ht="15.75" customHeight="1">
      <c r="B369" s="2"/>
      <c r="C369" s="4"/>
      <c r="D369" s="4"/>
      <c r="E369" s="4">
        <v>10</v>
      </c>
      <c r="F369" s="4">
        <v>0.6</v>
      </c>
      <c r="G369" s="4">
        <f t="shared" si="59"/>
        <v>0.16</v>
      </c>
      <c r="H369" s="4">
        <f t="shared" si="57"/>
        <v>9.6000000000000002E-2</v>
      </c>
      <c r="I369" s="4">
        <v>3</v>
      </c>
      <c r="J369" s="4">
        <f t="shared" si="58"/>
        <v>0.28800000000000003</v>
      </c>
      <c r="K369" s="4"/>
      <c r="L369" s="4"/>
      <c r="M369" s="4"/>
      <c r="N369" s="4"/>
      <c r="O369" s="4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2:27" ht="15.75" customHeight="1">
      <c r="B370" s="2"/>
      <c r="C370" s="4"/>
      <c r="D370" s="4"/>
      <c r="E370" s="4">
        <v>2</v>
      </c>
      <c r="F370" s="4">
        <v>0.6</v>
      </c>
      <c r="G370" s="4">
        <v>0</v>
      </c>
      <c r="H370" s="4">
        <f t="shared" si="57"/>
        <v>0</v>
      </c>
      <c r="I370" s="4">
        <v>0.5</v>
      </c>
      <c r="J370" s="4">
        <f t="shared" si="58"/>
        <v>0</v>
      </c>
      <c r="K370" s="4"/>
      <c r="L370" s="4"/>
      <c r="M370" s="4"/>
      <c r="N370" s="4"/>
      <c r="O370" s="4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2:27" ht="15.75" customHeight="1">
      <c r="B371" s="2"/>
      <c r="C371" s="4"/>
      <c r="D371" s="4"/>
      <c r="E371" s="4">
        <v>4</v>
      </c>
      <c r="F371" s="4">
        <v>0.75</v>
      </c>
      <c r="G371" s="4">
        <v>0</v>
      </c>
      <c r="H371" s="4">
        <f t="shared" si="57"/>
        <v>0</v>
      </c>
      <c r="I371" s="4">
        <v>0.5</v>
      </c>
      <c r="J371" s="4">
        <f t="shared" si="58"/>
        <v>0</v>
      </c>
      <c r="K371" s="4"/>
      <c r="L371" s="4"/>
      <c r="M371" s="4"/>
      <c r="N371" s="4"/>
      <c r="O371" s="4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2:27" ht="15.75" customHeight="1">
      <c r="B372" s="2"/>
      <c r="C372" s="4"/>
      <c r="D372" s="4"/>
      <c r="E372" s="4">
        <v>6</v>
      </c>
      <c r="F372" s="4">
        <v>0.6</v>
      </c>
      <c r="G372" s="4">
        <f>B2</f>
        <v>0.16</v>
      </c>
      <c r="H372" s="4">
        <f t="shared" si="57"/>
        <v>9.6000000000000002E-2</v>
      </c>
      <c r="I372" s="4">
        <v>3</v>
      </c>
      <c r="J372" s="4">
        <f t="shared" si="58"/>
        <v>0.28800000000000003</v>
      </c>
      <c r="K372" s="4"/>
      <c r="L372" s="4"/>
      <c r="M372" s="4"/>
      <c r="N372" s="4"/>
      <c r="O372" s="4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2:27" ht="15.75" customHeight="1">
      <c r="B373" s="2"/>
      <c r="C373" s="4"/>
      <c r="D373" s="4"/>
      <c r="E373" s="4">
        <v>8</v>
      </c>
      <c r="F373" s="4">
        <v>0.8</v>
      </c>
      <c r="G373" s="4">
        <v>0</v>
      </c>
      <c r="H373" s="4">
        <f t="shared" si="57"/>
        <v>0</v>
      </c>
      <c r="I373" s="4">
        <v>0.5</v>
      </c>
      <c r="J373" s="4">
        <f t="shared" si="58"/>
        <v>0</v>
      </c>
      <c r="K373" s="4"/>
      <c r="L373" s="4"/>
      <c r="M373" s="4"/>
      <c r="N373" s="4"/>
      <c r="O373" s="4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2:27" ht="15.75" customHeight="1">
      <c r="B374" s="2"/>
      <c r="C374" s="4"/>
      <c r="D374" s="4"/>
      <c r="E374" s="4">
        <v>9</v>
      </c>
      <c r="F374" s="4">
        <v>0.75</v>
      </c>
      <c r="G374" s="4">
        <v>0</v>
      </c>
      <c r="H374" s="4">
        <f t="shared" si="57"/>
        <v>0</v>
      </c>
      <c r="I374" s="4">
        <v>0.5</v>
      </c>
      <c r="J374" s="4">
        <f t="shared" si="58"/>
        <v>0</v>
      </c>
      <c r="K374" s="4"/>
      <c r="L374" s="4"/>
      <c r="M374" s="4"/>
      <c r="N374" s="4"/>
      <c r="O374" s="4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2:27" ht="15.75" customHeight="1">
      <c r="B375" s="2"/>
      <c r="C375" s="4"/>
      <c r="D375" s="4"/>
      <c r="E375" s="4">
        <v>11</v>
      </c>
      <c r="F375" s="4">
        <v>0.8</v>
      </c>
      <c r="G375" s="4">
        <v>0</v>
      </c>
      <c r="H375" s="4">
        <f t="shared" si="57"/>
        <v>0</v>
      </c>
      <c r="I375" s="4">
        <v>0.5</v>
      </c>
      <c r="J375" s="4">
        <f t="shared" si="58"/>
        <v>0</v>
      </c>
      <c r="K375" s="4"/>
      <c r="L375" s="4"/>
      <c r="M375" s="4"/>
      <c r="N375" s="4"/>
      <c r="O375" s="4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2:27" ht="15.75" customHeight="1">
      <c r="B376" s="2"/>
      <c r="C376" s="4"/>
      <c r="D376" s="4"/>
      <c r="E376" s="4">
        <v>12</v>
      </c>
      <c r="F376" s="4">
        <v>0.75</v>
      </c>
      <c r="G376" s="4">
        <v>0</v>
      </c>
      <c r="H376" s="4">
        <f t="shared" si="57"/>
        <v>0</v>
      </c>
      <c r="I376" s="4">
        <v>0.5</v>
      </c>
      <c r="J376" s="4">
        <f t="shared" si="58"/>
        <v>0</v>
      </c>
      <c r="K376" s="4"/>
      <c r="L376" s="4"/>
      <c r="M376" s="4"/>
      <c r="N376" s="4"/>
      <c r="O376" s="4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2:27" ht="15.75" customHeight="1">
      <c r="B377" s="2"/>
      <c r="C377" s="4"/>
      <c r="D377" s="4"/>
      <c r="E377" s="4" t="s">
        <v>16</v>
      </c>
      <c r="F377" s="4"/>
      <c r="G377" s="4"/>
      <c r="H377" s="4">
        <f>A2</f>
        <v>0.02</v>
      </c>
      <c r="I377" s="4">
        <v>10</v>
      </c>
      <c r="J377" s="4">
        <f t="shared" si="58"/>
        <v>0.2</v>
      </c>
      <c r="K377" s="4"/>
      <c r="L377" s="4"/>
      <c r="M377" s="4"/>
      <c r="N377" s="4"/>
      <c r="O377" s="4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2:27" ht="15.75" customHeight="1">
      <c r="B378" s="2"/>
      <c r="C378" s="4"/>
      <c r="D378" s="4"/>
      <c r="E378" s="4" t="s">
        <v>16</v>
      </c>
      <c r="F378" s="4"/>
      <c r="G378" s="4"/>
      <c r="H378" s="4">
        <v>0</v>
      </c>
      <c r="I378" s="4">
        <v>0</v>
      </c>
      <c r="J378" s="4">
        <f t="shared" si="58"/>
        <v>0</v>
      </c>
      <c r="K378" s="4"/>
      <c r="L378" s="4"/>
      <c r="M378" s="4"/>
      <c r="N378" s="4"/>
      <c r="O378" s="4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2:27" ht="15.75" customHeight="1">
      <c r="B379" s="2"/>
      <c r="C379" s="4"/>
      <c r="D379" s="4"/>
      <c r="E379" s="4" t="s">
        <v>16</v>
      </c>
      <c r="F379" s="4"/>
      <c r="G379" s="4"/>
      <c r="H379" s="4">
        <v>0</v>
      </c>
      <c r="I379" s="4">
        <v>0</v>
      </c>
      <c r="J379" s="4">
        <f t="shared" si="58"/>
        <v>0</v>
      </c>
      <c r="K379" s="4"/>
      <c r="L379" s="4"/>
      <c r="M379" s="4"/>
      <c r="N379" s="4"/>
      <c r="O379" s="4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2:27" ht="15.75" customHeight="1">
      <c r="B380" s="2"/>
      <c r="C380" s="4"/>
      <c r="D380" s="4"/>
      <c r="E380" s="4" t="s">
        <v>16</v>
      </c>
      <c r="F380" s="4"/>
      <c r="G380" s="4"/>
      <c r="H380" s="4">
        <v>0</v>
      </c>
      <c r="I380" s="4">
        <v>0</v>
      </c>
      <c r="J380" s="4">
        <f t="shared" si="58"/>
        <v>0</v>
      </c>
      <c r="K380" s="4"/>
      <c r="L380" s="4"/>
      <c r="M380" s="4"/>
      <c r="N380" s="4"/>
      <c r="O380" s="4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2:27" ht="15.75" customHeight="1">
      <c r="B381" s="2"/>
      <c r="C381" s="4"/>
      <c r="D381" s="4"/>
      <c r="E381" s="4" t="s">
        <v>16</v>
      </c>
      <c r="F381" s="4"/>
      <c r="G381" s="4"/>
      <c r="H381" s="4">
        <v>0</v>
      </c>
      <c r="I381" s="4">
        <v>0</v>
      </c>
      <c r="J381" s="4">
        <f t="shared" si="58"/>
        <v>0</v>
      </c>
      <c r="K381" s="4"/>
      <c r="L381" s="4"/>
      <c r="M381" s="4"/>
      <c r="N381" s="4"/>
      <c r="O381" s="4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2:27" ht="15.75" customHeight="1">
      <c r="B382" s="2"/>
      <c r="C382" s="4"/>
      <c r="D382" s="4"/>
      <c r="E382" s="4" t="s">
        <v>16</v>
      </c>
      <c r="F382" s="4"/>
      <c r="G382" s="4"/>
      <c r="H382" s="4">
        <v>0</v>
      </c>
      <c r="I382" s="4">
        <v>0</v>
      </c>
      <c r="J382" s="4">
        <f t="shared" si="58"/>
        <v>0</v>
      </c>
      <c r="K382" s="4"/>
      <c r="L382" s="4"/>
      <c r="M382" s="4"/>
      <c r="N382" s="4"/>
      <c r="O382" s="4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2:27" ht="15.75" customHeight="1">
      <c r="B383" s="2"/>
      <c r="C383" s="4"/>
      <c r="D383" s="4"/>
      <c r="E383" s="4" t="s">
        <v>16</v>
      </c>
      <c r="F383" s="4"/>
      <c r="G383" s="4"/>
      <c r="H383" s="4">
        <v>0</v>
      </c>
      <c r="I383" s="4">
        <v>0</v>
      </c>
      <c r="J383" s="4">
        <f t="shared" si="58"/>
        <v>0</v>
      </c>
      <c r="K383" s="4"/>
      <c r="L383" s="4"/>
      <c r="M383" s="4"/>
      <c r="N383" s="4"/>
      <c r="O383" s="4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2:27" ht="15.75" customHeight="1">
      <c r="B384" s="2"/>
      <c r="C384" s="26"/>
      <c r="D384" s="26"/>
      <c r="E384" s="26" t="s">
        <v>15</v>
      </c>
      <c r="F384" s="26"/>
      <c r="G384" s="26"/>
      <c r="H384" s="26">
        <f>SUM(H365:H383)</f>
        <v>0.70799999999999996</v>
      </c>
      <c r="I384" s="26"/>
      <c r="J384" s="26">
        <f>SUM(J365:J383)</f>
        <v>2.2640000000000002</v>
      </c>
      <c r="K384" s="26">
        <f>J384/H384</f>
        <v>3.1977401129943508</v>
      </c>
      <c r="L384" s="26">
        <v>0.54500000000000004</v>
      </c>
      <c r="M384" s="26">
        <f>L384*J384</f>
        <v>1.2338800000000003</v>
      </c>
      <c r="N384" s="26">
        <f>H384*D365</f>
        <v>155.76</v>
      </c>
      <c r="O384" s="26">
        <f>J384*D365</f>
        <v>498.08000000000004</v>
      </c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2:27" ht="15.75" customHeight="1">
      <c r="B385" s="2"/>
      <c r="C385" s="3" t="s">
        <v>2</v>
      </c>
      <c r="D385" s="3" t="s">
        <v>3</v>
      </c>
      <c r="E385" s="3" t="s">
        <v>4</v>
      </c>
      <c r="F385" s="3" t="s">
        <v>5</v>
      </c>
      <c r="G385" s="3" t="s">
        <v>6</v>
      </c>
      <c r="H385" s="3" t="s">
        <v>7</v>
      </c>
      <c r="I385" s="3" t="s">
        <v>8</v>
      </c>
      <c r="J385" s="3" t="s">
        <v>9</v>
      </c>
      <c r="K385" s="3" t="s">
        <v>10</v>
      </c>
      <c r="L385" s="3" t="s">
        <v>11</v>
      </c>
      <c r="M385" s="3" t="s">
        <v>12</v>
      </c>
      <c r="N385" s="3" t="s">
        <v>13</v>
      </c>
      <c r="O385" s="3" t="s">
        <v>14</v>
      </c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2:27" ht="15.75" customHeight="1">
      <c r="B386" s="2"/>
      <c r="C386" s="4">
        <v>4</v>
      </c>
      <c r="D386" s="4">
        <v>220</v>
      </c>
      <c r="E386" s="4">
        <v>1</v>
      </c>
      <c r="F386" s="4">
        <v>0.75</v>
      </c>
      <c r="G386" s="4">
        <f>B2</f>
        <v>0.16</v>
      </c>
      <c r="H386" s="4">
        <f t="shared" ref="H386:H397" si="60">F386*G386</f>
        <v>0.12</v>
      </c>
      <c r="I386" s="4">
        <v>3</v>
      </c>
      <c r="J386" s="4">
        <f t="shared" ref="J386:J404" si="61">H386*I386</f>
        <v>0.36</v>
      </c>
      <c r="K386" s="4"/>
      <c r="L386" s="4"/>
      <c r="M386" s="4"/>
      <c r="N386" s="4"/>
      <c r="O386" s="4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2:27" ht="15.75" customHeight="1">
      <c r="B387" s="2"/>
      <c r="C387" s="4"/>
      <c r="D387" s="4"/>
      <c r="E387" s="4">
        <v>3</v>
      </c>
      <c r="F387" s="4">
        <v>0.8</v>
      </c>
      <c r="G387" s="4">
        <f t="shared" ref="G387:G390" si="62">B3</f>
        <v>0.16</v>
      </c>
      <c r="H387" s="4">
        <f t="shared" si="60"/>
        <v>0.128</v>
      </c>
      <c r="I387" s="4">
        <v>3</v>
      </c>
      <c r="J387" s="4">
        <f t="shared" si="61"/>
        <v>0.38400000000000001</v>
      </c>
      <c r="K387" s="4"/>
      <c r="L387" s="4"/>
      <c r="M387" s="4"/>
      <c r="N387" s="4"/>
      <c r="O387" s="4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2:27" ht="15.75" customHeight="1">
      <c r="B388" s="2"/>
      <c r="C388" s="4"/>
      <c r="D388" s="4"/>
      <c r="E388" s="4">
        <v>5</v>
      </c>
      <c r="F388" s="4">
        <v>0.8</v>
      </c>
      <c r="G388" s="4">
        <f t="shared" si="62"/>
        <v>0.16</v>
      </c>
      <c r="H388" s="4">
        <f t="shared" si="60"/>
        <v>0.128</v>
      </c>
      <c r="I388" s="4">
        <v>3</v>
      </c>
      <c r="J388" s="4">
        <f t="shared" si="61"/>
        <v>0.38400000000000001</v>
      </c>
      <c r="K388" s="4"/>
      <c r="L388" s="4"/>
      <c r="M388" s="4"/>
      <c r="N388" s="4"/>
      <c r="O388" s="4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2:27" ht="15.75" customHeight="1">
      <c r="B389" s="2"/>
      <c r="C389" s="4"/>
      <c r="D389" s="4"/>
      <c r="E389" s="4">
        <v>7</v>
      </c>
      <c r="F389" s="4">
        <v>0.75</v>
      </c>
      <c r="G389" s="4">
        <f t="shared" si="62"/>
        <v>0.16</v>
      </c>
      <c r="H389" s="4">
        <f t="shared" si="60"/>
        <v>0.12</v>
      </c>
      <c r="I389" s="4">
        <v>3</v>
      </c>
      <c r="J389" s="4">
        <f t="shared" si="61"/>
        <v>0.36</v>
      </c>
      <c r="K389" s="4"/>
      <c r="L389" s="4"/>
      <c r="M389" s="4"/>
      <c r="N389" s="4"/>
      <c r="O389" s="4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2:27" ht="15.75" customHeight="1">
      <c r="B390" s="2"/>
      <c r="C390" s="4"/>
      <c r="D390" s="4"/>
      <c r="E390" s="4">
        <v>10</v>
      </c>
      <c r="F390" s="4">
        <v>0.6</v>
      </c>
      <c r="G390" s="4">
        <f t="shared" si="62"/>
        <v>0.16</v>
      </c>
      <c r="H390" s="4">
        <f t="shared" si="60"/>
        <v>9.6000000000000002E-2</v>
      </c>
      <c r="I390" s="4">
        <v>3</v>
      </c>
      <c r="J390" s="4">
        <f t="shared" si="61"/>
        <v>0.28800000000000003</v>
      </c>
      <c r="K390" s="4"/>
      <c r="L390" s="4"/>
      <c r="M390" s="4"/>
      <c r="N390" s="4"/>
      <c r="O390" s="4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2:27" ht="15.75" customHeight="1">
      <c r="B391" s="2"/>
      <c r="C391" s="4"/>
      <c r="D391" s="4"/>
      <c r="E391" s="4">
        <v>2</v>
      </c>
      <c r="F391" s="4">
        <v>0.6</v>
      </c>
      <c r="G391" s="4">
        <v>0</v>
      </c>
      <c r="H391" s="4">
        <f t="shared" si="60"/>
        <v>0</v>
      </c>
      <c r="I391" s="4">
        <v>0.5</v>
      </c>
      <c r="J391" s="4">
        <f t="shared" si="61"/>
        <v>0</v>
      </c>
      <c r="K391" s="4"/>
      <c r="L391" s="4"/>
      <c r="M391" s="4"/>
      <c r="N391" s="4"/>
      <c r="O391" s="4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2:27" ht="15.75" customHeight="1">
      <c r="B392" s="2"/>
      <c r="C392" s="4"/>
      <c r="D392" s="4"/>
      <c r="E392" s="4">
        <v>4</v>
      </c>
      <c r="F392" s="4">
        <v>0.75</v>
      </c>
      <c r="G392" s="4">
        <v>0</v>
      </c>
      <c r="H392" s="4">
        <f t="shared" si="60"/>
        <v>0</v>
      </c>
      <c r="I392" s="4">
        <v>0.5</v>
      </c>
      <c r="J392" s="4">
        <f t="shared" si="61"/>
        <v>0</v>
      </c>
      <c r="K392" s="4"/>
      <c r="L392" s="4"/>
      <c r="M392" s="4"/>
      <c r="N392" s="4"/>
      <c r="O392" s="4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2:27" ht="15.75" customHeight="1">
      <c r="B393" s="2"/>
      <c r="C393" s="4"/>
      <c r="D393" s="4"/>
      <c r="E393" s="4">
        <v>6</v>
      </c>
      <c r="F393" s="4">
        <v>0.6</v>
      </c>
      <c r="G393" s="4">
        <v>0</v>
      </c>
      <c r="H393" s="4">
        <f t="shared" si="60"/>
        <v>0</v>
      </c>
      <c r="I393" s="4">
        <v>0.5</v>
      </c>
      <c r="J393" s="4">
        <f t="shared" si="61"/>
        <v>0</v>
      </c>
      <c r="K393" s="4"/>
      <c r="L393" s="4"/>
      <c r="M393" s="4"/>
      <c r="N393" s="4"/>
      <c r="O393" s="4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2:27" ht="15.75" customHeight="1">
      <c r="B394" s="2"/>
      <c r="C394" s="4"/>
      <c r="D394" s="4"/>
      <c r="E394" s="4">
        <v>8</v>
      </c>
      <c r="F394" s="4">
        <v>0.8</v>
      </c>
      <c r="G394" s="4">
        <f>B2</f>
        <v>0.16</v>
      </c>
      <c r="H394" s="4">
        <f t="shared" si="60"/>
        <v>0.128</v>
      </c>
      <c r="I394" s="4">
        <v>3</v>
      </c>
      <c r="J394" s="4">
        <f t="shared" si="61"/>
        <v>0.38400000000000001</v>
      </c>
      <c r="K394" s="4"/>
      <c r="L394" s="4"/>
      <c r="M394" s="4"/>
      <c r="N394" s="4"/>
      <c r="O394" s="4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2:27" ht="15.75" customHeight="1">
      <c r="B395" s="2"/>
      <c r="C395" s="4"/>
      <c r="D395" s="4"/>
      <c r="E395" s="4">
        <v>9</v>
      </c>
      <c r="F395" s="4">
        <v>0.75</v>
      </c>
      <c r="G395" s="4">
        <f>B3</f>
        <v>0.16</v>
      </c>
      <c r="H395" s="4">
        <f t="shared" si="60"/>
        <v>0.12</v>
      </c>
      <c r="I395" s="4">
        <v>0</v>
      </c>
      <c r="J395" s="4">
        <f t="shared" si="61"/>
        <v>0</v>
      </c>
      <c r="K395" s="4"/>
      <c r="L395" s="4"/>
      <c r="M395" s="4"/>
      <c r="N395" s="4"/>
      <c r="O395" s="4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2:27" ht="15.75" customHeight="1">
      <c r="B396" s="2"/>
      <c r="C396" s="4"/>
      <c r="D396" s="4"/>
      <c r="E396" s="4">
        <v>11</v>
      </c>
      <c r="F396" s="4">
        <v>0.8</v>
      </c>
      <c r="G396" s="4">
        <v>0</v>
      </c>
      <c r="H396" s="4">
        <f t="shared" si="60"/>
        <v>0</v>
      </c>
      <c r="I396" s="4">
        <v>0.5</v>
      </c>
      <c r="J396" s="4">
        <f t="shared" si="61"/>
        <v>0</v>
      </c>
      <c r="K396" s="4"/>
      <c r="L396" s="4"/>
      <c r="M396" s="4"/>
      <c r="N396" s="4"/>
      <c r="O396" s="4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2:27" ht="15.75" customHeight="1">
      <c r="B397" s="2"/>
      <c r="C397" s="4"/>
      <c r="D397" s="4"/>
      <c r="E397" s="4">
        <v>12</v>
      </c>
      <c r="F397" s="4">
        <v>0.75</v>
      </c>
      <c r="G397" s="4">
        <v>0</v>
      </c>
      <c r="H397" s="4">
        <f t="shared" si="60"/>
        <v>0</v>
      </c>
      <c r="I397" s="4">
        <v>0.5</v>
      </c>
      <c r="J397" s="4">
        <f t="shared" si="61"/>
        <v>0</v>
      </c>
      <c r="K397" s="4"/>
      <c r="L397" s="4"/>
      <c r="M397" s="4"/>
      <c r="N397" s="4"/>
      <c r="O397" s="4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2:27" ht="15.75" customHeight="1">
      <c r="B398" s="2"/>
      <c r="C398" s="4"/>
      <c r="D398" s="4"/>
      <c r="E398" s="4" t="s">
        <v>16</v>
      </c>
      <c r="F398" s="4"/>
      <c r="G398" s="4"/>
      <c r="H398" s="4">
        <f>A2</f>
        <v>0.02</v>
      </c>
      <c r="I398" s="4">
        <v>10</v>
      </c>
      <c r="J398" s="4">
        <f t="shared" si="61"/>
        <v>0.2</v>
      </c>
      <c r="K398" s="4"/>
      <c r="L398" s="4"/>
      <c r="M398" s="4"/>
      <c r="N398" s="4"/>
      <c r="O398" s="4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2:27" ht="15.75" customHeight="1">
      <c r="B399" s="2"/>
      <c r="C399" s="4"/>
      <c r="D399" s="4"/>
      <c r="E399" s="4" t="s">
        <v>16</v>
      </c>
      <c r="F399" s="4"/>
      <c r="G399" s="4"/>
      <c r="H399" s="4">
        <v>0</v>
      </c>
      <c r="I399" s="4">
        <v>0</v>
      </c>
      <c r="J399" s="4">
        <f t="shared" si="61"/>
        <v>0</v>
      </c>
      <c r="K399" s="4"/>
      <c r="L399" s="4"/>
      <c r="M399" s="4"/>
      <c r="N399" s="4"/>
      <c r="O399" s="4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2:27" ht="15.75" customHeight="1">
      <c r="B400" s="2"/>
      <c r="C400" s="4"/>
      <c r="D400" s="4"/>
      <c r="E400" s="4" t="s">
        <v>16</v>
      </c>
      <c r="F400" s="4"/>
      <c r="G400" s="4"/>
      <c r="H400" s="4">
        <v>0</v>
      </c>
      <c r="I400" s="4">
        <v>0</v>
      </c>
      <c r="J400" s="4">
        <f t="shared" si="61"/>
        <v>0</v>
      </c>
      <c r="K400" s="4"/>
      <c r="L400" s="4"/>
      <c r="M400" s="4"/>
      <c r="N400" s="4"/>
      <c r="O400" s="4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2:27" ht="15.75" customHeight="1">
      <c r="B401" s="2"/>
      <c r="C401" s="4"/>
      <c r="D401" s="4"/>
      <c r="E401" s="4" t="s">
        <v>16</v>
      </c>
      <c r="F401" s="4"/>
      <c r="G401" s="4"/>
      <c r="H401" s="4">
        <v>0</v>
      </c>
      <c r="I401" s="4">
        <v>0</v>
      </c>
      <c r="J401" s="4">
        <f t="shared" si="61"/>
        <v>0</v>
      </c>
      <c r="K401" s="4"/>
      <c r="L401" s="4"/>
      <c r="M401" s="4"/>
      <c r="N401" s="4"/>
      <c r="O401" s="4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2:27" ht="15.75" customHeight="1">
      <c r="B402" s="2"/>
      <c r="C402" s="4"/>
      <c r="D402" s="4"/>
      <c r="E402" s="4" t="s">
        <v>16</v>
      </c>
      <c r="F402" s="4"/>
      <c r="G402" s="4"/>
      <c r="H402" s="4">
        <v>0</v>
      </c>
      <c r="I402" s="4">
        <v>0</v>
      </c>
      <c r="J402" s="4">
        <f t="shared" si="61"/>
        <v>0</v>
      </c>
      <c r="K402" s="4"/>
      <c r="L402" s="4"/>
      <c r="M402" s="4"/>
      <c r="N402" s="4"/>
      <c r="O402" s="4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2:27" ht="15.75" customHeight="1">
      <c r="B403" s="2"/>
      <c r="C403" s="4"/>
      <c r="D403" s="4"/>
      <c r="E403" s="4" t="s">
        <v>16</v>
      </c>
      <c r="F403" s="4"/>
      <c r="G403" s="4"/>
      <c r="H403" s="4">
        <v>0</v>
      </c>
      <c r="I403" s="4">
        <v>0</v>
      </c>
      <c r="J403" s="4">
        <f t="shared" si="61"/>
        <v>0</v>
      </c>
      <c r="K403" s="4"/>
      <c r="L403" s="4"/>
      <c r="M403" s="4"/>
      <c r="N403" s="4"/>
      <c r="O403" s="4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2:27" ht="15.75" customHeight="1">
      <c r="B404" s="2"/>
      <c r="C404" s="4"/>
      <c r="D404" s="4"/>
      <c r="E404" s="4" t="s">
        <v>16</v>
      </c>
      <c r="F404" s="4"/>
      <c r="G404" s="4"/>
      <c r="H404" s="4">
        <v>0</v>
      </c>
      <c r="I404" s="4">
        <v>0</v>
      </c>
      <c r="J404" s="4">
        <f t="shared" si="61"/>
        <v>0</v>
      </c>
      <c r="K404" s="4"/>
      <c r="L404" s="4"/>
      <c r="M404" s="4"/>
      <c r="N404" s="4"/>
      <c r="O404" s="4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2:27" ht="15.75" customHeight="1">
      <c r="B405" s="2"/>
      <c r="C405" s="26"/>
      <c r="D405" s="26"/>
      <c r="E405" s="26" t="s">
        <v>15</v>
      </c>
      <c r="F405" s="26"/>
      <c r="G405" s="26"/>
      <c r="H405" s="26">
        <f>SUM(H386:H404)</f>
        <v>0.86</v>
      </c>
      <c r="I405" s="26"/>
      <c r="J405" s="26">
        <f>SUM(J386:J404)</f>
        <v>2.3600000000000003</v>
      </c>
      <c r="K405" s="26">
        <f>J405/H405</f>
        <v>2.7441860465116283</v>
      </c>
      <c r="L405" s="26">
        <v>0.54500000000000004</v>
      </c>
      <c r="M405" s="26">
        <f>L405*J405</f>
        <v>1.2862000000000002</v>
      </c>
      <c r="N405" s="26">
        <f>H405*D386</f>
        <v>189.2</v>
      </c>
      <c r="O405" s="26">
        <f>J405*D386</f>
        <v>519.20000000000005</v>
      </c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2:27" ht="15.75" customHeight="1">
      <c r="B406" s="2"/>
      <c r="C406" s="3" t="s">
        <v>2</v>
      </c>
      <c r="D406" s="3" t="s">
        <v>3</v>
      </c>
      <c r="E406" s="3" t="s">
        <v>4</v>
      </c>
      <c r="F406" s="3" t="s">
        <v>5</v>
      </c>
      <c r="G406" s="3" t="s">
        <v>6</v>
      </c>
      <c r="H406" s="3" t="s">
        <v>7</v>
      </c>
      <c r="I406" s="3" t="s">
        <v>8</v>
      </c>
      <c r="J406" s="3" t="s">
        <v>9</v>
      </c>
      <c r="K406" s="3" t="s">
        <v>10</v>
      </c>
      <c r="L406" s="3" t="s">
        <v>11</v>
      </c>
      <c r="M406" s="3" t="s">
        <v>12</v>
      </c>
      <c r="N406" s="3" t="s">
        <v>13</v>
      </c>
      <c r="O406" s="3" t="s">
        <v>14</v>
      </c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2:27" ht="15.75" customHeight="1">
      <c r="B407" s="2"/>
      <c r="C407" s="4">
        <v>5</v>
      </c>
      <c r="D407" s="4">
        <v>200</v>
      </c>
      <c r="E407" s="4">
        <v>1</v>
      </c>
      <c r="F407" s="4">
        <v>0.75</v>
      </c>
      <c r="G407" s="4">
        <f>B2</f>
        <v>0.16</v>
      </c>
      <c r="H407" s="4">
        <f t="shared" ref="H407:H418" si="63">F407*G407</f>
        <v>0.12</v>
      </c>
      <c r="I407" s="4">
        <v>3</v>
      </c>
      <c r="J407" s="4">
        <f t="shared" ref="J407:J425" si="64">H407*I407</f>
        <v>0.36</v>
      </c>
      <c r="K407" s="4"/>
      <c r="L407" s="4"/>
      <c r="M407" s="4"/>
      <c r="N407" s="4"/>
      <c r="O407" s="4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2:27" ht="15.75" customHeight="1">
      <c r="B408" s="2"/>
      <c r="C408" s="4"/>
      <c r="D408" s="4"/>
      <c r="E408" s="4">
        <v>3</v>
      </c>
      <c r="F408" s="4">
        <v>0.8</v>
      </c>
      <c r="G408" s="4">
        <f t="shared" ref="G408:G411" si="65">B3</f>
        <v>0.16</v>
      </c>
      <c r="H408" s="4">
        <f t="shared" si="63"/>
        <v>0.128</v>
      </c>
      <c r="I408" s="4">
        <v>3</v>
      </c>
      <c r="J408" s="4">
        <f t="shared" si="64"/>
        <v>0.38400000000000001</v>
      </c>
      <c r="K408" s="4"/>
      <c r="L408" s="4"/>
      <c r="M408" s="4"/>
      <c r="N408" s="4"/>
      <c r="O408" s="4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2:27" ht="15.75" customHeight="1">
      <c r="B409" s="2"/>
      <c r="C409" s="4"/>
      <c r="D409" s="4"/>
      <c r="E409" s="4">
        <v>5</v>
      </c>
      <c r="F409" s="4">
        <v>0.8</v>
      </c>
      <c r="G409" s="4">
        <f t="shared" si="65"/>
        <v>0.16</v>
      </c>
      <c r="H409" s="4">
        <f t="shared" si="63"/>
        <v>0.128</v>
      </c>
      <c r="I409" s="4">
        <v>3</v>
      </c>
      <c r="J409" s="4">
        <f t="shared" si="64"/>
        <v>0.38400000000000001</v>
      </c>
      <c r="K409" s="4"/>
      <c r="L409" s="4"/>
      <c r="M409" s="4"/>
      <c r="N409" s="4"/>
      <c r="O409" s="4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2:27" ht="15.75" customHeight="1">
      <c r="B410" s="2"/>
      <c r="C410" s="4"/>
      <c r="D410" s="4"/>
      <c r="E410" s="4">
        <v>7</v>
      </c>
      <c r="F410" s="4">
        <v>0.75</v>
      </c>
      <c r="G410" s="4">
        <f t="shared" si="65"/>
        <v>0.16</v>
      </c>
      <c r="H410" s="4">
        <f t="shared" si="63"/>
        <v>0.12</v>
      </c>
      <c r="I410" s="4">
        <v>3</v>
      </c>
      <c r="J410" s="4">
        <f t="shared" si="64"/>
        <v>0.36</v>
      </c>
      <c r="K410" s="4"/>
      <c r="L410" s="4"/>
      <c r="M410" s="4"/>
      <c r="N410" s="4"/>
      <c r="O410" s="4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2:27" ht="15.75" customHeight="1">
      <c r="B411" s="2"/>
      <c r="C411" s="4"/>
      <c r="D411" s="4"/>
      <c r="E411" s="4">
        <v>10</v>
      </c>
      <c r="F411" s="4">
        <v>0.6</v>
      </c>
      <c r="G411" s="4">
        <f t="shared" si="65"/>
        <v>0.16</v>
      </c>
      <c r="H411" s="4">
        <f t="shared" si="63"/>
        <v>9.6000000000000002E-2</v>
      </c>
      <c r="I411" s="4">
        <v>3</v>
      </c>
      <c r="J411" s="4">
        <f t="shared" si="64"/>
        <v>0.28800000000000003</v>
      </c>
      <c r="K411" s="4"/>
      <c r="L411" s="4"/>
      <c r="M411" s="4"/>
      <c r="N411" s="4"/>
      <c r="O411" s="4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2:27" ht="15.75" customHeight="1">
      <c r="B412" s="2"/>
      <c r="C412" s="4"/>
      <c r="D412" s="4"/>
      <c r="E412" s="4">
        <v>2</v>
      </c>
      <c r="F412" s="4">
        <v>0.6</v>
      </c>
      <c r="G412" s="4">
        <v>0</v>
      </c>
      <c r="H412" s="4">
        <f t="shared" si="63"/>
        <v>0</v>
      </c>
      <c r="I412" s="4">
        <v>0.5</v>
      </c>
      <c r="J412" s="4">
        <f t="shared" si="64"/>
        <v>0</v>
      </c>
      <c r="K412" s="4"/>
      <c r="L412" s="4"/>
      <c r="M412" s="4"/>
      <c r="N412" s="4"/>
      <c r="O412" s="4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2:27" ht="15.75" customHeight="1">
      <c r="B413" s="2"/>
      <c r="C413" s="4"/>
      <c r="D413" s="4"/>
      <c r="E413" s="4">
        <v>4</v>
      </c>
      <c r="F413" s="4">
        <v>0.75</v>
      </c>
      <c r="G413" s="4">
        <v>0</v>
      </c>
      <c r="H413" s="4">
        <f t="shared" si="63"/>
        <v>0</v>
      </c>
      <c r="I413" s="4">
        <v>0.5</v>
      </c>
      <c r="J413" s="4">
        <f t="shared" si="64"/>
        <v>0</v>
      </c>
      <c r="K413" s="4"/>
      <c r="L413" s="4"/>
      <c r="M413" s="4"/>
      <c r="N413" s="4"/>
      <c r="O413" s="4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2:27" ht="15.75" customHeight="1">
      <c r="B414" s="2"/>
      <c r="C414" s="4"/>
      <c r="D414" s="4"/>
      <c r="E414" s="4">
        <v>6</v>
      </c>
      <c r="F414" s="4">
        <v>0.6</v>
      </c>
      <c r="G414" s="4">
        <v>0</v>
      </c>
      <c r="H414" s="4">
        <f t="shared" si="63"/>
        <v>0</v>
      </c>
      <c r="I414" s="4">
        <v>0.5</v>
      </c>
      <c r="J414" s="4">
        <f t="shared" si="64"/>
        <v>0</v>
      </c>
      <c r="K414" s="4"/>
      <c r="L414" s="4"/>
      <c r="M414" s="4"/>
      <c r="N414" s="4"/>
      <c r="O414" s="4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2:27" ht="15.75" customHeight="1">
      <c r="B415" s="2"/>
      <c r="C415" s="4"/>
      <c r="D415" s="4"/>
      <c r="E415" s="4">
        <v>8</v>
      </c>
      <c r="F415" s="4">
        <v>0.8</v>
      </c>
      <c r="G415" s="4">
        <f>B2</f>
        <v>0.16</v>
      </c>
      <c r="H415" s="4">
        <f t="shared" si="63"/>
        <v>0.128</v>
      </c>
      <c r="I415" s="4">
        <v>0</v>
      </c>
      <c r="J415" s="4">
        <f t="shared" si="64"/>
        <v>0</v>
      </c>
      <c r="K415" s="4"/>
      <c r="L415" s="4"/>
      <c r="M415" s="4"/>
      <c r="N415" s="4"/>
      <c r="O415" s="4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2:27" ht="15.75" customHeight="1">
      <c r="B416" s="2"/>
      <c r="C416" s="4"/>
      <c r="D416" s="4"/>
      <c r="E416" s="4">
        <v>9</v>
      </c>
      <c r="F416" s="4">
        <v>0.75</v>
      </c>
      <c r="G416" s="4">
        <f>B3</f>
        <v>0.16</v>
      </c>
      <c r="H416" s="4">
        <f t="shared" si="63"/>
        <v>0.12</v>
      </c>
      <c r="I416" s="4">
        <v>3</v>
      </c>
      <c r="J416" s="4">
        <f t="shared" si="64"/>
        <v>0.36</v>
      </c>
      <c r="K416" s="4"/>
      <c r="L416" s="4"/>
      <c r="M416" s="4"/>
      <c r="N416" s="4"/>
      <c r="O416" s="4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2:27" ht="15.75" customHeight="1">
      <c r="B417" s="2"/>
      <c r="C417" s="4"/>
      <c r="D417" s="4"/>
      <c r="E417" s="4">
        <v>11</v>
      </c>
      <c r="F417" s="4">
        <v>0.8</v>
      </c>
      <c r="G417" s="4">
        <v>0</v>
      </c>
      <c r="H417" s="4">
        <f t="shared" si="63"/>
        <v>0</v>
      </c>
      <c r="I417" s="4">
        <v>0.5</v>
      </c>
      <c r="J417" s="4">
        <f t="shared" si="64"/>
        <v>0</v>
      </c>
      <c r="K417" s="4"/>
      <c r="L417" s="4"/>
      <c r="M417" s="4"/>
      <c r="N417" s="4"/>
      <c r="O417" s="4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2:27" ht="15.75" customHeight="1">
      <c r="B418" s="2"/>
      <c r="C418" s="4"/>
      <c r="D418" s="4"/>
      <c r="E418" s="4">
        <v>12</v>
      </c>
      <c r="F418" s="4">
        <v>0.75</v>
      </c>
      <c r="G418" s="4">
        <v>0</v>
      </c>
      <c r="H418" s="4">
        <f t="shared" si="63"/>
        <v>0</v>
      </c>
      <c r="I418" s="4">
        <v>0.5</v>
      </c>
      <c r="J418" s="4">
        <f t="shared" si="64"/>
        <v>0</v>
      </c>
      <c r="K418" s="4"/>
      <c r="L418" s="4"/>
      <c r="M418" s="4"/>
      <c r="N418" s="4"/>
      <c r="O418" s="4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2:27" ht="15.75" customHeight="1">
      <c r="B419" s="2"/>
      <c r="C419" s="4"/>
      <c r="D419" s="4"/>
      <c r="E419" s="4" t="s">
        <v>16</v>
      </c>
      <c r="F419" s="4"/>
      <c r="G419" s="4"/>
      <c r="H419" s="4">
        <f>A2</f>
        <v>0.02</v>
      </c>
      <c r="I419" s="4">
        <v>10</v>
      </c>
      <c r="J419" s="4">
        <f t="shared" si="64"/>
        <v>0.2</v>
      </c>
      <c r="K419" s="4"/>
      <c r="L419" s="4"/>
      <c r="M419" s="4"/>
      <c r="N419" s="4"/>
      <c r="O419" s="4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2:27" ht="15.75" customHeight="1">
      <c r="B420" s="2"/>
      <c r="C420" s="4"/>
      <c r="D420" s="4"/>
      <c r="E420" s="4" t="s">
        <v>16</v>
      </c>
      <c r="F420" s="4"/>
      <c r="G420" s="4"/>
      <c r="H420" s="4">
        <v>0</v>
      </c>
      <c r="I420" s="4">
        <v>0</v>
      </c>
      <c r="J420" s="4">
        <f t="shared" si="64"/>
        <v>0</v>
      </c>
      <c r="K420" s="4"/>
      <c r="L420" s="4"/>
      <c r="M420" s="4"/>
      <c r="N420" s="4"/>
      <c r="O420" s="4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2:27" ht="15.75" customHeight="1">
      <c r="B421" s="2"/>
      <c r="C421" s="4"/>
      <c r="D421" s="4"/>
      <c r="E421" s="4" t="s">
        <v>16</v>
      </c>
      <c r="F421" s="4"/>
      <c r="G421" s="4"/>
      <c r="H421" s="4">
        <v>0</v>
      </c>
      <c r="I421" s="4">
        <v>0</v>
      </c>
      <c r="J421" s="4">
        <f t="shared" si="64"/>
        <v>0</v>
      </c>
      <c r="K421" s="4"/>
      <c r="L421" s="4"/>
      <c r="M421" s="4"/>
      <c r="N421" s="4"/>
      <c r="O421" s="4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2:27" ht="15.75" customHeight="1">
      <c r="B422" s="2"/>
      <c r="C422" s="4"/>
      <c r="D422" s="4"/>
      <c r="E422" s="4" t="s">
        <v>16</v>
      </c>
      <c r="F422" s="4"/>
      <c r="G422" s="4"/>
      <c r="H422" s="4">
        <v>0</v>
      </c>
      <c r="I422" s="4">
        <v>0</v>
      </c>
      <c r="J422" s="4">
        <f t="shared" si="64"/>
        <v>0</v>
      </c>
      <c r="K422" s="4"/>
      <c r="L422" s="4"/>
      <c r="M422" s="4"/>
      <c r="N422" s="4"/>
      <c r="O422" s="4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2:27" ht="15.75" customHeight="1">
      <c r="B423" s="2"/>
      <c r="C423" s="4"/>
      <c r="D423" s="4"/>
      <c r="E423" s="4" t="s">
        <v>16</v>
      </c>
      <c r="F423" s="4"/>
      <c r="G423" s="4"/>
      <c r="H423" s="4">
        <v>0</v>
      </c>
      <c r="I423" s="4">
        <v>0</v>
      </c>
      <c r="J423" s="4">
        <f t="shared" si="64"/>
        <v>0</v>
      </c>
      <c r="K423" s="4"/>
      <c r="L423" s="4"/>
      <c r="M423" s="4"/>
      <c r="N423" s="4"/>
      <c r="O423" s="4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2:27" ht="15.75" customHeight="1">
      <c r="B424" s="2"/>
      <c r="C424" s="4"/>
      <c r="D424" s="4"/>
      <c r="E424" s="4" t="s">
        <v>16</v>
      </c>
      <c r="F424" s="4"/>
      <c r="G424" s="4"/>
      <c r="H424" s="4">
        <v>0</v>
      </c>
      <c r="I424" s="4">
        <v>0</v>
      </c>
      <c r="J424" s="4">
        <f t="shared" si="64"/>
        <v>0</v>
      </c>
      <c r="K424" s="4"/>
      <c r="L424" s="4"/>
      <c r="M424" s="4"/>
      <c r="N424" s="4"/>
      <c r="O424" s="4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2:27" ht="15.75" customHeight="1">
      <c r="B425" s="2"/>
      <c r="C425" s="4"/>
      <c r="D425" s="4"/>
      <c r="E425" s="4" t="s">
        <v>16</v>
      </c>
      <c r="F425" s="4"/>
      <c r="G425" s="4"/>
      <c r="H425" s="4">
        <v>0</v>
      </c>
      <c r="I425" s="4">
        <v>0</v>
      </c>
      <c r="J425" s="4">
        <f t="shared" si="64"/>
        <v>0</v>
      </c>
      <c r="K425" s="4"/>
      <c r="L425" s="4"/>
      <c r="M425" s="4"/>
      <c r="N425" s="4"/>
      <c r="O425" s="4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2:27" ht="15.75" customHeight="1">
      <c r="B426" s="2"/>
      <c r="C426" s="26"/>
      <c r="D426" s="26"/>
      <c r="E426" s="26" t="s">
        <v>15</v>
      </c>
      <c r="F426" s="26"/>
      <c r="G426" s="26"/>
      <c r="H426" s="26">
        <f>SUM(H407:H425)</f>
        <v>0.86</v>
      </c>
      <c r="I426" s="26"/>
      <c r="J426" s="26">
        <f>SUM(J407:J425)</f>
        <v>2.3360000000000003</v>
      </c>
      <c r="K426" s="26">
        <f>J426/H426</f>
        <v>2.7162790697674422</v>
      </c>
      <c r="L426" s="26">
        <v>0.5</v>
      </c>
      <c r="M426" s="26">
        <f>L426*J426</f>
        <v>1.1680000000000001</v>
      </c>
      <c r="N426" s="26">
        <f>H426*D407</f>
        <v>172</v>
      </c>
      <c r="O426" s="26">
        <f>J426*D407</f>
        <v>467.20000000000005</v>
      </c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2:27" ht="15.75" customHeight="1">
      <c r="B427" s="2"/>
      <c r="C427" s="3" t="s">
        <v>2</v>
      </c>
      <c r="D427" s="3" t="s">
        <v>3</v>
      </c>
      <c r="E427" s="3" t="s">
        <v>4</v>
      </c>
      <c r="F427" s="3" t="s">
        <v>5</v>
      </c>
      <c r="G427" s="3" t="s">
        <v>6</v>
      </c>
      <c r="H427" s="3" t="s">
        <v>7</v>
      </c>
      <c r="I427" s="3" t="s">
        <v>8</v>
      </c>
      <c r="J427" s="3" t="s">
        <v>9</v>
      </c>
      <c r="K427" s="3" t="s">
        <v>10</v>
      </c>
      <c r="L427" s="3" t="s">
        <v>11</v>
      </c>
      <c r="M427" s="3" t="s">
        <v>12</v>
      </c>
      <c r="N427" s="3" t="s">
        <v>13</v>
      </c>
      <c r="O427" s="3" t="s">
        <v>14</v>
      </c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2:27" ht="15.75" customHeight="1">
      <c r="B428" s="2"/>
      <c r="C428" s="4">
        <v>6</v>
      </c>
      <c r="D428" s="4">
        <v>10</v>
      </c>
      <c r="E428" s="4">
        <v>1</v>
      </c>
      <c r="F428" s="4">
        <v>0.75</v>
      </c>
      <c r="G428" s="4">
        <f>B2</f>
        <v>0.16</v>
      </c>
      <c r="H428" s="4">
        <f t="shared" ref="H428:H439" si="66">F428*G428</f>
        <v>0.12</v>
      </c>
      <c r="I428" s="4">
        <v>3</v>
      </c>
      <c r="J428" s="4">
        <f t="shared" ref="J428:J446" si="67">H428*I428</f>
        <v>0.36</v>
      </c>
      <c r="K428" s="4"/>
      <c r="L428" s="4"/>
      <c r="M428" s="4"/>
      <c r="N428" s="4"/>
      <c r="O428" s="4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2:27" ht="15.75" customHeight="1">
      <c r="B429" s="2"/>
      <c r="C429" s="4"/>
      <c r="D429" s="4"/>
      <c r="E429" s="4">
        <v>3</v>
      </c>
      <c r="F429" s="4">
        <v>0.8</v>
      </c>
      <c r="G429" s="4">
        <f t="shared" ref="G429:G432" si="68">B3</f>
        <v>0.16</v>
      </c>
      <c r="H429" s="4">
        <f t="shared" si="66"/>
        <v>0.128</v>
      </c>
      <c r="I429" s="4">
        <v>3</v>
      </c>
      <c r="J429" s="4">
        <f t="shared" si="67"/>
        <v>0.38400000000000001</v>
      </c>
      <c r="K429" s="4"/>
      <c r="L429" s="4"/>
      <c r="M429" s="4"/>
      <c r="N429" s="4"/>
      <c r="O429" s="4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2:27" ht="15.75" customHeight="1">
      <c r="B430" s="2"/>
      <c r="C430" s="4"/>
      <c r="D430" s="4"/>
      <c r="E430" s="4">
        <v>5</v>
      </c>
      <c r="F430" s="4">
        <v>0.8</v>
      </c>
      <c r="G430" s="4">
        <f t="shared" si="68"/>
        <v>0.16</v>
      </c>
      <c r="H430" s="4">
        <f t="shared" si="66"/>
        <v>0.128</v>
      </c>
      <c r="I430" s="4">
        <v>3</v>
      </c>
      <c r="J430" s="4">
        <f t="shared" si="67"/>
        <v>0.38400000000000001</v>
      </c>
      <c r="K430" s="4"/>
      <c r="L430" s="4"/>
      <c r="M430" s="4"/>
      <c r="N430" s="4"/>
      <c r="O430" s="4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2:27" ht="15.75" customHeight="1">
      <c r="B431" s="2"/>
      <c r="C431" s="4"/>
      <c r="D431" s="4"/>
      <c r="E431" s="4">
        <v>7</v>
      </c>
      <c r="F431" s="4">
        <v>0.75</v>
      </c>
      <c r="G431" s="4">
        <f t="shared" si="68"/>
        <v>0.16</v>
      </c>
      <c r="H431" s="4">
        <f t="shared" si="66"/>
        <v>0.12</v>
      </c>
      <c r="I431" s="4">
        <v>3</v>
      </c>
      <c r="J431" s="4">
        <f t="shared" si="67"/>
        <v>0.36</v>
      </c>
      <c r="K431" s="4"/>
      <c r="L431" s="4"/>
      <c r="M431" s="4"/>
      <c r="N431" s="4"/>
      <c r="O431" s="4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2:27" ht="15.75" customHeight="1">
      <c r="B432" s="2"/>
      <c r="C432" s="4"/>
      <c r="D432" s="4"/>
      <c r="E432" s="4">
        <v>10</v>
      </c>
      <c r="F432" s="4">
        <v>0.6</v>
      </c>
      <c r="G432" s="4">
        <f t="shared" si="68"/>
        <v>0.16</v>
      </c>
      <c r="H432" s="4">
        <f t="shared" si="66"/>
        <v>9.6000000000000002E-2</v>
      </c>
      <c r="I432" s="4">
        <v>3</v>
      </c>
      <c r="J432" s="4">
        <f t="shared" si="67"/>
        <v>0.28800000000000003</v>
      </c>
      <c r="K432" s="4"/>
      <c r="L432" s="4"/>
      <c r="M432" s="4"/>
      <c r="N432" s="4"/>
      <c r="O432" s="4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2:27" ht="15.75" customHeight="1">
      <c r="B433" s="2"/>
      <c r="C433" s="4"/>
      <c r="D433" s="4"/>
      <c r="E433" s="4">
        <v>2</v>
      </c>
      <c r="F433" s="4">
        <v>0.6</v>
      </c>
      <c r="G433" s="4">
        <v>0</v>
      </c>
      <c r="H433" s="4">
        <f t="shared" si="66"/>
        <v>0</v>
      </c>
      <c r="I433" s="4">
        <v>0.5</v>
      </c>
      <c r="J433" s="4">
        <f t="shared" si="67"/>
        <v>0</v>
      </c>
      <c r="K433" s="4"/>
      <c r="L433" s="4"/>
      <c r="M433" s="4"/>
      <c r="N433" s="4"/>
      <c r="O433" s="4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2:27" ht="15.75" customHeight="1">
      <c r="B434" s="2"/>
      <c r="C434" s="4"/>
      <c r="D434" s="4"/>
      <c r="E434" s="4">
        <v>4</v>
      </c>
      <c r="F434" s="4">
        <v>0.75</v>
      </c>
      <c r="G434" s="4">
        <v>0</v>
      </c>
      <c r="H434" s="4">
        <f t="shared" si="66"/>
        <v>0</v>
      </c>
      <c r="I434" s="4">
        <v>0.5</v>
      </c>
      <c r="J434" s="4">
        <f t="shared" si="67"/>
        <v>0</v>
      </c>
      <c r="K434" s="4"/>
      <c r="L434" s="4"/>
      <c r="M434" s="4"/>
      <c r="N434" s="4"/>
      <c r="O434" s="4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2:27" ht="15.75" customHeight="1">
      <c r="B435" s="2"/>
      <c r="C435" s="4"/>
      <c r="D435" s="4"/>
      <c r="E435" s="4">
        <v>6</v>
      </c>
      <c r="F435" s="4">
        <v>0.6</v>
      </c>
      <c r="G435" s="4">
        <v>0</v>
      </c>
      <c r="H435" s="4">
        <f t="shared" si="66"/>
        <v>0</v>
      </c>
      <c r="I435" s="4">
        <v>0.5</v>
      </c>
      <c r="J435" s="4">
        <f t="shared" si="67"/>
        <v>0</v>
      </c>
      <c r="K435" s="4"/>
      <c r="L435" s="4"/>
      <c r="M435" s="4"/>
      <c r="N435" s="4"/>
      <c r="O435" s="4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2:27" ht="15.75" customHeight="1">
      <c r="B436" s="2"/>
      <c r="C436" s="4"/>
      <c r="D436" s="4"/>
      <c r="E436" s="4">
        <v>8</v>
      </c>
      <c r="F436" s="4">
        <v>0.8</v>
      </c>
      <c r="G436" s="4">
        <v>0</v>
      </c>
      <c r="H436" s="4">
        <f t="shared" si="66"/>
        <v>0</v>
      </c>
      <c r="I436" s="4">
        <v>0.5</v>
      </c>
      <c r="J436" s="4">
        <f t="shared" si="67"/>
        <v>0</v>
      </c>
      <c r="K436" s="4"/>
      <c r="L436" s="4"/>
      <c r="M436" s="4"/>
      <c r="N436" s="4"/>
      <c r="O436" s="4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2:27" ht="15.75" customHeight="1">
      <c r="B437" s="2"/>
      <c r="C437" s="4"/>
      <c r="D437" s="4"/>
      <c r="E437" s="4">
        <v>9</v>
      </c>
      <c r="F437" s="4">
        <v>0.75</v>
      </c>
      <c r="G437" s="4">
        <v>0</v>
      </c>
      <c r="H437" s="4">
        <f t="shared" si="66"/>
        <v>0</v>
      </c>
      <c r="I437" s="4">
        <v>0.5</v>
      </c>
      <c r="J437" s="4">
        <f t="shared" si="67"/>
        <v>0</v>
      </c>
      <c r="K437" s="4"/>
      <c r="L437" s="4"/>
      <c r="M437" s="4"/>
      <c r="N437" s="4"/>
      <c r="O437" s="4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2:27" ht="15.75" customHeight="1">
      <c r="B438" s="2"/>
      <c r="C438" s="4"/>
      <c r="D438" s="4"/>
      <c r="E438" s="4">
        <v>11</v>
      </c>
      <c r="F438" s="4">
        <v>0.8</v>
      </c>
      <c r="G438" s="4">
        <f>B2</f>
        <v>0.16</v>
      </c>
      <c r="H438" s="4">
        <f t="shared" si="66"/>
        <v>0.128</v>
      </c>
      <c r="I438" s="4">
        <v>3</v>
      </c>
      <c r="J438" s="4">
        <f t="shared" si="67"/>
        <v>0.38400000000000001</v>
      </c>
      <c r="K438" s="4"/>
      <c r="L438" s="4"/>
      <c r="M438" s="4"/>
      <c r="N438" s="4"/>
      <c r="O438" s="4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2:27" ht="15.75" customHeight="1">
      <c r="B439" s="2"/>
      <c r="C439" s="4"/>
      <c r="D439" s="4"/>
      <c r="E439" s="4">
        <v>12</v>
      </c>
      <c r="F439" s="4">
        <v>0.75</v>
      </c>
      <c r="G439" s="4">
        <f>B3</f>
        <v>0.16</v>
      </c>
      <c r="H439" s="4">
        <f t="shared" si="66"/>
        <v>0.12</v>
      </c>
      <c r="I439" s="4">
        <v>0</v>
      </c>
      <c r="J439" s="4">
        <f t="shared" si="67"/>
        <v>0</v>
      </c>
      <c r="K439" s="4"/>
      <c r="L439" s="4"/>
      <c r="M439" s="4"/>
      <c r="N439" s="4"/>
      <c r="O439" s="4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2:27" ht="15.75" customHeight="1">
      <c r="B440" s="2"/>
      <c r="C440" s="4"/>
      <c r="D440" s="4"/>
      <c r="E440" s="4" t="s">
        <v>16</v>
      </c>
      <c r="F440" s="4"/>
      <c r="G440" s="4"/>
      <c r="H440" s="4">
        <f>A2</f>
        <v>0.02</v>
      </c>
      <c r="I440" s="4">
        <v>10</v>
      </c>
      <c r="J440" s="4">
        <f t="shared" si="67"/>
        <v>0.2</v>
      </c>
      <c r="K440" s="4"/>
      <c r="L440" s="4"/>
      <c r="M440" s="4"/>
      <c r="N440" s="4"/>
      <c r="O440" s="4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2:27" ht="15.75" customHeight="1">
      <c r="B441" s="2"/>
      <c r="C441" s="4"/>
      <c r="D441" s="4"/>
      <c r="E441" s="4" t="s">
        <v>16</v>
      </c>
      <c r="F441" s="4"/>
      <c r="G441" s="4"/>
      <c r="H441" s="4">
        <v>0</v>
      </c>
      <c r="I441" s="4">
        <v>0</v>
      </c>
      <c r="J441" s="4">
        <f t="shared" si="67"/>
        <v>0</v>
      </c>
      <c r="K441" s="4"/>
      <c r="L441" s="4"/>
      <c r="M441" s="4"/>
      <c r="N441" s="4"/>
      <c r="O441" s="4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2:27" ht="15.75" customHeight="1">
      <c r="B442" s="2"/>
      <c r="C442" s="4"/>
      <c r="D442" s="4"/>
      <c r="E442" s="4" t="s">
        <v>16</v>
      </c>
      <c r="F442" s="4"/>
      <c r="G442" s="4"/>
      <c r="H442" s="4">
        <v>0</v>
      </c>
      <c r="I442" s="4">
        <v>0</v>
      </c>
      <c r="J442" s="4">
        <f t="shared" si="67"/>
        <v>0</v>
      </c>
      <c r="K442" s="4"/>
      <c r="L442" s="4"/>
      <c r="M442" s="4"/>
      <c r="N442" s="4"/>
      <c r="O442" s="4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2:27" ht="15.75" customHeight="1">
      <c r="B443" s="2"/>
      <c r="C443" s="4"/>
      <c r="D443" s="4"/>
      <c r="E443" s="4" t="s">
        <v>16</v>
      </c>
      <c r="F443" s="4"/>
      <c r="G443" s="4"/>
      <c r="H443" s="4">
        <v>0</v>
      </c>
      <c r="I443" s="4">
        <v>0</v>
      </c>
      <c r="J443" s="4">
        <f t="shared" si="67"/>
        <v>0</v>
      </c>
      <c r="K443" s="4"/>
      <c r="L443" s="4"/>
      <c r="M443" s="4"/>
      <c r="N443" s="4"/>
      <c r="O443" s="4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2:27" ht="15.75" customHeight="1">
      <c r="B444" s="2"/>
      <c r="C444" s="4"/>
      <c r="D444" s="4"/>
      <c r="E444" s="4" t="s">
        <v>16</v>
      </c>
      <c r="F444" s="4"/>
      <c r="G444" s="4"/>
      <c r="H444" s="4">
        <v>0</v>
      </c>
      <c r="I444" s="4">
        <v>0</v>
      </c>
      <c r="J444" s="4">
        <f t="shared" si="67"/>
        <v>0</v>
      </c>
      <c r="K444" s="4"/>
      <c r="L444" s="4"/>
      <c r="M444" s="4"/>
      <c r="N444" s="4"/>
      <c r="O444" s="4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2:27" ht="15.75" customHeight="1">
      <c r="B445" s="2"/>
      <c r="C445" s="4"/>
      <c r="D445" s="4"/>
      <c r="E445" s="4" t="s">
        <v>16</v>
      </c>
      <c r="F445" s="4"/>
      <c r="G445" s="4"/>
      <c r="H445" s="4">
        <v>0</v>
      </c>
      <c r="I445" s="4">
        <v>0</v>
      </c>
      <c r="J445" s="4">
        <f t="shared" si="67"/>
        <v>0</v>
      </c>
      <c r="K445" s="4"/>
      <c r="L445" s="4"/>
      <c r="M445" s="4"/>
      <c r="N445" s="4"/>
      <c r="O445" s="4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2:27" ht="15.75" customHeight="1">
      <c r="B446" s="2"/>
      <c r="C446" s="4"/>
      <c r="D446" s="4"/>
      <c r="E446" s="4" t="s">
        <v>16</v>
      </c>
      <c r="F446" s="4"/>
      <c r="G446" s="4"/>
      <c r="H446" s="4">
        <v>0</v>
      </c>
      <c r="I446" s="4">
        <v>0</v>
      </c>
      <c r="J446" s="4">
        <f t="shared" si="67"/>
        <v>0</v>
      </c>
      <c r="K446" s="4"/>
      <c r="L446" s="4"/>
      <c r="M446" s="4"/>
      <c r="N446" s="4"/>
      <c r="O446" s="4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2:27" ht="15.75" customHeight="1">
      <c r="B447" s="2"/>
      <c r="C447" s="26"/>
      <c r="D447" s="26"/>
      <c r="E447" s="26" t="s">
        <v>15</v>
      </c>
      <c r="F447" s="26"/>
      <c r="G447" s="26"/>
      <c r="H447" s="26">
        <f>SUM(H428:H446)</f>
        <v>0.86</v>
      </c>
      <c r="I447" s="26"/>
      <c r="J447" s="26">
        <f>SUM(J428:J446)</f>
        <v>2.3600000000000003</v>
      </c>
      <c r="K447" s="26">
        <f>J447/H447</f>
        <v>2.7441860465116283</v>
      </c>
      <c r="L447" s="26">
        <v>0.41499999999999998</v>
      </c>
      <c r="M447" s="26">
        <f>L447*J447</f>
        <v>0.97940000000000005</v>
      </c>
      <c r="N447" s="26">
        <f>H447*D428</f>
        <v>8.6</v>
      </c>
      <c r="O447" s="26">
        <f>J447*D428</f>
        <v>23.6</v>
      </c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2:27" ht="15.75" customHeight="1">
      <c r="B448" s="2"/>
      <c r="C448" s="3" t="s">
        <v>2</v>
      </c>
      <c r="D448" s="3" t="s">
        <v>3</v>
      </c>
      <c r="E448" s="3" t="s">
        <v>4</v>
      </c>
      <c r="F448" s="3" t="s">
        <v>5</v>
      </c>
      <c r="G448" s="3" t="s">
        <v>6</v>
      </c>
      <c r="H448" s="3" t="s">
        <v>7</v>
      </c>
      <c r="I448" s="3" t="s">
        <v>8</v>
      </c>
      <c r="J448" s="3" t="s">
        <v>9</v>
      </c>
      <c r="K448" s="3" t="s">
        <v>10</v>
      </c>
      <c r="L448" s="3" t="s">
        <v>11</v>
      </c>
      <c r="M448" s="3" t="s">
        <v>12</v>
      </c>
      <c r="N448" s="3" t="s">
        <v>13</v>
      </c>
      <c r="O448" s="3" t="s">
        <v>14</v>
      </c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2:27" ht="15.75" customHeight="1">
      <c r="B449" s="2"/>
      <c r="C449" s="4">
        <v>7</v>
      </c>
      <c r="D449" s="4">
        <v>10</v>
      </c>
      <c r="E449" s="4">
        <v>1</v>
      </c>
      <c r="F449" s="4">
        <v>0.75</v>
      </c>
      <c r="G449" s="4">
        <f>B2</f>
        <v>0.16</v>
      </c>
      <c r="H449" s="4">
        <f t="shared" ref="H449:H460" si="69">F449*G449</f>
        <v>0.12</v>
      </c>
      <c r="I449" s="4">
        <v>3</v>
      </c>
      <c r="J449" s="4">
        <f t="shared" ref="J449:J467" si="70">H449*I449</f>
        <v>0.36</v>
      </c>
      <c r="K449" s="4"/>
      <c r="L449" s="4"/>
      <c r="M449" s="4"/>
      <c r="N449" s="4"/>
      <c r="O449" s="4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2:27" ht="15.75" customHeight="1">
      <c r="B450" s="2"/>
      <c r="C450" s="4"/>
      <c r="D450" s="4"/>
      <c r="E450" s="4">
        <v>3</v>
      </c>
      <c r="F450" s="4">
        <v>0.8</v>
      </c>
      <c r="G450" s="4">
        <f t="shared" ref="G450:G453" si="71">B3</f>
        <v>0.16</v>
      </c>
      <c r="H450" s="4">
        <f t="shared" si="69"/>
        <v>0.128</v>
      </c>
      <c r="I450" s="4">
        <v>3</v>
      </c>
      <c r="J450" s="4">
        <f t="shared" si="70"/>
        <v>0.38400000000000001</v>
      </c>
      <c r="K450" s="4"/>
      <c r="L450" s="4"/>
      <c r="M450" s="4"/>
      <c r="N450" s="4"/>
      <c r="O450" s="4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2:27" ht="15.75" customHeight="1">
      <c r="B451" s="2"/>
      <c r="C451" s="4"/>
      <c r="D451" s="4"/>
      <c r="E451" s="4">
        <v>5</v>
      </c>
      <c r="F451" s="4">
        <v>0.8</v>
      </c>
      <c r="G451" s="4">
        <f t="shared" si="71"/>
        <v>0.16</v>
      </c>
      <c r="H451" s="4">
        <f t="shared" si="69"/>
        <v>0.128</v>
      </c>
      <c r="I451" s="4">
        <v>3</v>
      </c>
      <c r="J451" s="4">
        <f t="shared" si="70"/>
        <v>0.38400000000000001</v>
      </c>
      <c r="K451" s="4"/>
      <c r="L451" s="4"/>
      <c r="M451" s="4"/>
      <c r="N451" s="4"/>
      <c r="O451" s="4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2:27" ht="15.75" customHeight="1">
      <c r="B452" s="2"/>
      <c r="C452" s="4"/>
      <c r="D452" s="4"/>
      <c r="E452" s="4">
        <v>7</v>
      </c>
      <c r="F452" s="4">
        <v>0.75</v>
      </c>
      <c r="G452" s="4">
        <f t="shared" si="71"/>
        <v>0.16</v>
      </c>
      <c r="H452" s="4">
        <f t="shared" si="69"/>
        <v>0.12</v>
      </c>
      <c r="I452" s="4">
        <v>3</v>
      </c>
      <c r="J452" s="4">
        <f t="shared" si="70"/>
        <v>0.36</v>
      </c>
      <c r="K452" s="4"/>
      <c r="L452" s="4"/>
      <c r="M452" s="4"/>
      <c r="N452" s="4"/>
      <c r="O452" s="4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2:27" ht="15.75" customHeight="1">
      <c r="B453" s="2"/>
      <c r="C453" s="4"/>
      <c r="D453" s="4"/>
      <c r="E453" s="4">
        <v>10</v>
      </c>
      <c r="F453" s="4">
        <v>0.6</v>
      </c>
      <c r="G453" s="4">
        <f t="shared" si="71"/>
        <v>0.16</v>
      </c>
      <c r="H453" s="4">
        <f t="shared" si="69"/>
        <v>9.6000000000000002E-2</v>
      </c>
      <c r="I453" s="4">
        <v>3</v>
      </c>
      <c r="J453" s="4">
        <f t="shared" si="70"/>
        <v>0.28800000000000003</v>
      </c>
      <c r="K453" s="4"/>
      <c r="L453" s="4"/>
      <c r="M453" s="4"/>
      <c r="N453" s="4"/>
      <c r="O453" s="4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2:27" ht="15.75" customHeight="1">
      <c r="B454" s="2"/>
      <c r="C454" s="4"/>
      <c r="D454" s="4"/>
      <c r="E454" s="4">
        <v>2</v>
      </c>
      <c r="F454" s="4">
        <v>0.6</v>
      </c>
      <c r="G454" s="4">
        <v>0</v>
      </c>
      <c r="H454" s="4">
        <f t="shared" si="69"/>
        <v>0</v>
      </c>
      <c r="I454" s="4">
        <v>0.5</v>
      </c>
      <c r="J454" s="4">
        <f t="shared" si="70"/>
        <v>0</v>
      </c>
      <c r="K454" s="4"/>
      <c r="L454" s="4"/>
      <c r="M454" s="4"/>
      <c r="N454" s="4"/>
      <c r="O454" s="4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2:27" ht="15.75" customHeight="1">
      <c r="B455" s="2"/>
      <c r="C455" s="4"/>
      <c r="D455" s="4"/>
      <c r="E455" s="4">
        <v>4</v>
      </c>
      <c r="F455" s="4">
        <v>0.75</v>
      </c>
      <c r="G455" s="4">
        <v>0</v>
      </c>
      <c r="H455" s="4">
        <f t="shared" si="69"/>
        <v>0</v>
      </c>
      <c r="I455" s="4">
        <v>0.5</v>
      </c>
      <c r="J455" s="4">
        <f t="shared" si="70"/>
        <v>0</v>
      </c>
      <c r="K455" s="4"/>
      <c r="L455" s="4"/>
      <c r="M455" s="4"/>
      <c r="N455" s="4"/>
      <c r="O455" s="4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2:27" ht="15.75" customHeight="1">
      <c r="B456" s="2"/>
      <c r="C456" s="4"/>
      <c r="D456" s="4"/>
      <c r="E456" s="4">
        <v>6</v>
      </c>
      <c r="F456" s="4">
        <v>0.6</v>
      </c>
      <c r="G456" s="4">
        <v>0</v>
      </c>
      <c r="H456" s="4">
        <f t="shared" si="69"/>
        <v>0</v>
      </c>
      <c r="I456" s="4">
        <v>0.5</v>
      </c>
      <c r="J456" s="4">
        <f t="shared" si="70"/>
        <v>0</v>
      </c>
      <c r="K456" s="4"/>
      <c r="L456" s="4"/>
      <c r="M456" s="4"/>
      <c r="N456" s="4"/>
      <c r="O456" s="4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2:27" ht="15.75" customHeight="1">
      <c r="B457" s="2"/>
      <c r="C457" s="4"/>
      <c r="D457" s="4"/>
      <c r="E457" s="4">
        <v>8</v>
      </c>
      <c r="F457" s="4">
        <v>0.8</v>
      </c>
      <c r="G457" s="4">
        <v>0</v>
      </c>
      <c r="H457" s="4">
        <f t="shared" si="69"/>
        <v>0</v>
      </c>
      <c r="I457" s="4">
        <v>0.5</v>
      </c>
      <c r="J457" s="4">
        <f t="shared" si="70"/>
        <v>0</v>
      </c>
      <c r="K457" s="4"/>
      <c r="L457" s="4"/>
      <c r="M457" s="4"/>
      <c r="N457" s="4"/>
      <c r="O457" s="4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2:27" ht="15.75" customHeight="1">
      <c r="B458" s="2"/>
      <c r="C458" s="4"/>
      <c r="D458" s="4"/>
      <c r="E458" s="4">
        <v>9</v>
      </c>
      <c r="F458" s="4">
        <v>0.75</v>
      </c>
      <c r="G458" s="4">
        <v>0</v>
      </c>
      <c r="H458" s="4">
        <f t="shared" si="69"/>
        <v>0</v>
      </c>
      <c r="I458" s="4">
        <v>0.5</v>
      </c>
      <c r="J458" s="4">
        <f t="shared" si="70"/>
        <v>0</v>
      </c>
      <c r="K458" s="4"/>
      <c r="L458" s="4"/>
      <c r="M458" s="4"/>
      <c r="N458" s="4"/>
      <c r="O458" s="4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2:27" ht="15.75" customHeight="1">
      <c r="B459" s="2"/>
      <c r="C459" s="4"/>
      <c r="D459" s="4"/>
      <c r="E459" s="4">
        <v>11</v>
      </c>
      <c r="F459" s="4">
        <v>0.8</v>
      </c>
      <c r="G459" s="4">
        <f>B2</f>
        <v>0.16</v>
      </c>
      <c r="H459" s="4">
        <f t="shared" si="69"/>
        <v>0.128</v>
      </c>
      <c r="I459" s="4">
        <v>0</v>
      </c>
      <c r="J459" s="4">
        <f t="shared" si="70"/>
        <v>0</v>
      </c>
      <c r="K459" s="4"/>
      <c r="L459" s="4"/>
      <c r="M459" s="4"/>
      <c r="N459" s="4"/>
      <c r="O459" s="4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2:27" ht="15.75" customHeight="1">
      <c r="B460" s="2"/>
      <c r="C460" s="4"/>
      <c r="D460" s="4"/>
      <c r="E460" s="4">
        <v>12</v>
      </c>
      <c r="F460" s="4">
        <v>0.75</v>
      </c>
      <c r="G460" s="4">
        <f>B3</f>
        <v>0.16</v>
      </c>
      <c r="H460" s="4">
        <f t="shared" si="69"/>
        <v>0.12</v>
      </c>
      <c r="I460" s="4">
        <v>3</v>
      </c>
      <c r="J460" s="4">
        <f t="shared" si="70"/>
        <v>0.36</v>
      </c>
      <c r="K460" s="4"/>
      <c r="L460" s="4"/>
      <c r="M460" s="4"/>
      <c r="N460" s="4"/>
      <c r="O460" s="4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2:27" ht="15.75" customHeight="1">
      <c r="B461" s="2"/>
      <c r="C461" s="4"/>
      <c r="D461" s="4"/>
      <c r="E461" s="4" t="s">
        <v>16</v>
      </c>
      <c r="F461" s="4"/>
      <c r="G461" s="4"/>
      <c r="H461" s="4">
        <f>A2</f>
        <v>0.02</v>
      </c>
      <c r="I461" s="4">
        <v>10</v>
      </c>
      <c r="J461" s="4">
        <f t="shared" si="70"/>
        <v>0.2</v>
      </c>
      <c r="K461" s="4"/>
      <c r="L461" s="4"/>
      <c r="M461" s="4"/>
      <c r="N461" s="4"/>
      <c r="O461" s="4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2:27" ht="15.75" customHeight="1">
      <c r="B462" s="2"/>
      <c r="C462" s="4"/>
      <c r="D462" s="4"/>
      <c r="E462" s="4" t="s">
        <v>16</v>
      </c>
      <c r="F462" s="4"/>
      <c r="G462" s="4"/>
      <c r="H462" s="4">
        <v>0</v>
      </c>
      <c r="I462" s="4">
        <v>0</v>
      </c>
      <c r="J462" s="4">
        <f t="shared" si="70"/>
        <v>0</v>
      </c>
      <c r="K462" s="4"/>
      <c r="L462" s="4"/>
      <c r="M462" s="4"/>
      <c r="N462" s="4"/>
      <c r="O462" s="4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2:27" ht="15.75" customHeight="1">
      <c r="B463" s="2"/>
      <c r="C463" s="4"/>
      <c r="D463" s="4"/>
      <c r="E463" s="4" t="s">
        <v>16</v>
      </c>
      <c r="F463" s="4"/>
      <c r="G463" s="4"/>
      <c r="H463" s="4">
        <v>0</v>
      </c>
      <c r="I463" s="4">
        <v>0</v>
      </c>
      <c r="J463" s="4">
        <f t="shared" si="70"/>
        <v>0</v>
      </c>
      <c r="K463" s="4"/>
      <c r="L463" s="4"/>
      <c r="M463" s="4"/>
      <c r="N463" s="4"/>
      <c r="O463" s="4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2:27" ht="15.75" customHeight="1">
      <c r="B464" s="2"/>
      <c r="C464" s="4"/>
      <c r="D464" s="4"/>
      <c r="E464" s="4" t="s">
        <v>16</v>
      </c>
      <c r="F464" s="4"/>
      <c r="G464" s="4"/>
      <c r="H464" s="4">
        <v>0</v>
      </c>
      <c r="I464" s="4">
        <v>0</v>
      </c>
      <c r="J464" s="4">
        <f t="shared" si="70"/>
        <v>0</v>
      </c>
      <c r="K464" s="4"/>
      <c r="L464" s="4"/>
      <c r="M464" s="4"/>
      <c r="N464" s="4"/>
      <c r="O464" s="4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2:27" ht="15.75" customHeight="1">
      <c r="B465" s="2"/>
      <c r="C465" s="4"/>
      <c r="D465" s="4"/>
      <c r="E465" s="4" t="s">
        <v>16</v>
      </c>
      <c r="F465" s="4"/>
      <c r="G465" s="4"/>
      <c r="H465" s="4">
        <v>0</v>
      </c>
      <c r="I465" s="4">
        <v>0</v>
      </c>
      <c r="J465" s="4">
        <f t="shared" si="70"/>
        <v>0</v>
      </c>
      <c r="K465" s="4"/>
      <c r="L465" s="4"/>
      <c r="M465" s="4"/>
      <c r="N465" s="4"/>
      <c r="O465" s="4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2:27" ht="15.75" customHeight="1">
      <c r="B466" s="2"/>
      <c r="C466" s="4"/>
      <c r="D466" s="4"/>
      <c r="E466" s="4" t="s">
        <v>16</v>
      </c>
      <c r="F466" s="4"/>
      <c r="G466" s="4"/>
      <c r="H466" s="4">
        <v>0</v>
      </c>
      <c r="I466" s="4">
        <v>0</v>
      </c>
      <c r="J466" s="4">
        <f t="shared" si="70"/>
        <v>0</v>
      </c>
      <c r="K466" s="4"/>
      <c r="L466" s="4"/>
      <c r="M466" s="4"/>
      <c r="N466" s="4"/>
      <c r="O466" s="4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2:27" ht="15.75" customHeight="1">
      <c r="B467" s="2"/>
      <c r="C467" s="4"/>
      <c r="D467" s="4"/>
      <c r="E467" s="4" t="s">
        <v>16</v>
      </c>
      <c r="F467" s="4"/>
      <c r="G467" s="4"/>
      <c r="H467" s="4">
        <v>0</v>
      </c>
      <c r="I467" s="4">
        <v>0</v>
      </c>
      <c r="J467" s="4">
        <f t="shared" si="70"/>
        <v>0</v>
      </c>
      <c r="K467" s="4"/>
      <c r="L467" s="4"/>
      <c r="M467" s="4"/>
      <c r="N467" s="4"/>
      <c r="O467" s="4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2:27" ht="15.75" customHeight="1">
      <c r="B468" s="2"/>
      <c r="C468" s="26"/>
      <c r="D468" s="26"/>
      <c r="E468" s="26" t="s">
        <v>15</v>
      </c>
      <c r="F468" s="26"/>
      <c r="G468" s="26"/>
      <c r="H468" s="26">
        <f>SUM(H449:H467)</f>
        <v>0.86</v>
      </c>
      <c r="I468" s="26"/>
      <c r="J468" s="26">
        <f>SUM(J449:J467)</f>
        <v>2.3360000000000003</v>
      </c>
      <c r="K468" s="26">
        <f>J468/H468</f>
        <v>2.7162790697674422</v>
      </c>
      <c r="L468" s="26">
        <v>0.41499999999999998</v>
      </c>
      <c r="M468" s="26">
        <f>L468*J468</f>
        <v>0.96944000000000008</v>
      </c>
      <c r="N468" s="26">
        <f>H468*D449</f>
        <v>8.6</v>
      </c>
      <c r="O468" s="26">
        <f>J468*D449</f>
        <v>23.360000000000003</v>
      </c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2:27" ht="15.75" customHeight="1" thickBot="1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6" t="s">
        <v>17</v>
      </c>
      <c r="M469" s="26">
        <f t="shared" ref="M469:O469" si="72">SUM(M323:M468)</f>
        <v>8.1439200000000014</v>
      </c>
      <c r="N469" s="26">
        <f t="shared" si="72"/>
        <v>850.96</v>
      </c>
      <c r="O469" s="26">
        <f t="shared" si="72"/>
        <v>2543.4400000000005</v>
      </c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2:27" ht="15.75" customHeight="1" thickBot="1">
      <c r="B470" s="2"/>
      <c r="C470" s="7">
        <f>SUM(D323:D449)</f>
        <v>1100</v>
      </c>
      <c r="D470" s="8" t="s">
        <v>18</v>
      </c>
      <c r="E470" s="9"/>
      <c r="F470" s="9"/>
      <c r="G470" s="9"/>
      <c r="H470" s="1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2:27" ht="15.75" customHeight="1" thickBot="1">
      <c r="B471" s="2"/>
      <c r="C471" s="7">
        <f>C470*8760</f>
        <v>9636000</v>
      </c>
      <c r="D471" s="8" t="s">
        <v>19</v>
      </c>
      <c r="E471" s="9"/>
      <c r="F471" s="9"/>
      <c r="G471" s="9"/>
      <c r="H471" s="1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2:27" ht="15.75" customHeight="1" thickBot="1">
      <c r="B472" s="2"/>
      <c r="C472" s="7">
        <f>N469</f>
        <v>850.96</v>
      </c>
      <c r="D472" s="8" t="s">
        <v>20</v>
      </c>
      <c r="E472" s="9"/>
      <c r="F472" s="9"/>
      <c r="G472" s="9"/>
      <c r="H472" s="1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2:27" ht="15.75" customHeight="1" thickBot="1">
      <c r="B473" s="2"/>
      <c r="C473" s="7">
        <f>C472/C470</f>
        <v>0.77360000000000007</v>
      </c>
      <c r="D473" s="8" t="s">
        <v>21</v>
      </c>
      <c r="E473" s="9"/>
      <c r="F473" s="9"/>
      <c r="G473" s="9"/>
      <c r="H473" s="1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2:27" ht="15.75" customHeight="1" thickBot="1">
      <c r="B474" s="2"/>
      <c r="C474" s="7">
        <f>O469/C470</f>
        <v>2.3122181818181824</v>
      </c>
      <c r="D474" s="8" t="s">
        <v>22</v>
      </c>
      <c r="E474" s="9"/>
      <c r="F474" s="9"/>
      <c r="G474" s="9"/>
      <c r="H474" s="1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2:27" ht="15.75" customHeight="1" thickBot="1">
      <c r="B475" s="2"/>
      <c r="C475" s="7">
        <f>C474/C473</f>
        <v>2.9889066466108871</v>
      </c>
      <c r="D475" s="18" t="s">
        <v>23</v>
      </c>
      <c r="E475" s="19"/>
      <c r="F475" s="19"/>
      <c r="G475" s="19"/>
      <c r="H475" s="2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2:27" ht="15.75" customHeight="1" thickBot="1">
      <c r="B476" s="2"/>
      <c r="C476" s="7">
        <f>(C471-O469)/C471</f>
        <v>0.99973604815276051</v>
      </c>
      <c r="D476" s="22" t="s">
        <v>24</v>
      </c>
      <c r="E476" s="23"/>
      <c r="F476" s="23"/>
      <c r="G476" s="23"/>
      <c r="H476" s="24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2:27" ht="15.75" customHeight="1" thickBot="1">
      <c r="B477" s="2"/>
      <c r="C477" s="7">
        <f>1-C476</f>
        <v>2.6395184723948528E-4</v>
      </c>
      <c r="D477" s="8" t="s">
        <v>25</v>
      </c>
      <c r="E477" s="9"/>
      <c r="F477" s="9"/>
      <c r="G477" s="9"/>
      <c r="H477" s="1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2:27" ht="15.75" customHeight="1" thickBot="1">
      <c r="B478" s="2"/>
      <c r="C478" s="7">
        <f>M469*1000</f>
        <v>8143.920000000001</v>
      </c>
      <c r="D478" s="8" t="s">
        <v>27</v>
      </c>
      <c r="E478" s="9"/>
      <c r="F478" s="9"/>
      <c r="G478" s="9"/>
      <c r="H478" s="1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2:27" ht="15.75" customHeight="1" thickBot="1">
      <c r="B479" s="2"/>
      <c r="C479" s="7">
        <f>C478/C470</f>
        <v>7.4035636363636375</v>
      </c>
      <c r="D479" s="11" t="s">
        <v>28</v>
      </c>
      <c r="E479" s="12"/>
      <c r="F479" s="12"/>
      <c r="G479" s="12"/>
      <c r="H479" s="13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2:27" ht="15.75" customHeight="1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2:27" ht="15.75" customHeight="1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2:27" ht="46.5">
      <c r="B482" s="1"/>
      <c r="C482" s="2"/>
      <c r="D482" s="2"/>
      <c r="E482" s="2"/>
      <c r="F482" s="2"/>
      <c r="G482" s="2"/>
      <c r="H482" s="2"/>
      <c r="I482" s="1" t="s">
        <v>31</v>
      </c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2:27" ht="15.75" customHeight="1">
      <c r="B483" s="2"/>
      <c r="C483" s="3" t="s">
        <v>2</v>
      </c>
      <c r="D483" s="3" t="s">
        <v>3</v>
      </c>
      <c r="E483" s="3" t="s">
        <v>4</v>
      </c>
      <c r="F483" s="3" t="s">
        <v>5</v>
      </c>
      <c r="G483" s="3" t="s">
        <v>6</v>
      </c>
      <c r="H483" s="3" t="s">
        <v>7</v>
      </c>
      <c r="I483" s="3" t="s">
        <v>8</v>
      </c>
      <c r="J483" s="3" t="s">
        <v>9</v>
      </c>
      <c r="K483" s="3" t="s">
        <v>10</v>
      </c>
      <c r="L483" s="3" t="s">
        <v>11</v>
      </c>
      <c r="M483" s="3" t="s">
        <v>12</v>
      </c>
      <c r="N483" s="3" t="s">
        <v>13</v>
      </c>
      <c r="O483" s="3" t="s">
        <v>14</v>
      </c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2:27" ht="15.75" customHeight="1">
      <c r="B484" s="2"/>
      <c r="C484" s="14">
        <v>1</v>
      </c>
      <c r="D484" s="14">
        <v>220</v>
      </c>
      <c r="E484" s="14">
        <v>1</v>
      </c>
      <c r="F484" s="14">
        <v>0.75</v>
      </c>
      <c r="G484" s="14">
        <f>B2</f>
        <v>0.16</v>
      </c>
      <c r="H484" s="14">
        <f t="shared" ref="H484:H495" si="73">F484*G484</f>
        <v>0.12</v>
      </c>
      <c r="I484" s="14">
        <v>0.5</v>
      </c>
      <c r="J484" s="14">
        <f t="shared" ref="J484:J502" si="74">H484*I484</f>
        <v>0.06</v>
      </c>
      <c r="K484" s="14"/>
      <c r="L484" s="14"/>
      <c r="M484" s="14"/>
      <c r="N484" s="14"/>
      <c r="O484" s="14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2:27" ht="15.75" customHeight="1">
      <c r="B485" s="2"/>
      <c r="C485" s="14"/>
      <c r="D485" s="14"/>
      <c r="E485" s="14">
        <v>3</v>
      </c>
      <c r="F485" s="14">
        <v>0.8</v>
      </c>
      <c r="G485" s="14">
        <f t="shared" ref="G485:G495" si="75">B3</f>
        <v>0.16</v>
      </c>
      <c r="H485" s="14">
        <f t="shared" si="73"/>
        <v>0.128</v>
      </c>
      <c r="I485" s="14">
        <v>0.5</v>
      </c>
      <c r="J485" s="14">
        <f t="shared" si="74"/>
        <v>6.4000000000000001E-2</v>
      </c>
      <c r="K485" s="14"/>
      <c r="L485" s="14"/>
      <c r="M485" s="14"/>
      <c r="N485" s="14"/>
      <c r="O485" s="14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2:27" ht="15.75" customHeight="1">
      <c r="B486" s="2"/>
      <c r="C486" s="14"/>
      <c r="D486" s="14"/>
      <c r="E486" s="14">
        <v>5</v>
      </c>
      <c r="F486" s="14">
        <v>0.8</v>
      </c>
      <c r="G486" s="14">
        <f t="shared" si="75"/>
        <v>0.16</v>
      </c>
      <c r="H486" s="14">
        <f t="shared" si="73"/>
        <v>0.128</v>
      </c>
      <c r="I486" s="14">
        <v>0.5</v>
      </c>
      <c r="J486" s="14">
        <f t="shared" si="74"/>
        <v>6.4000000000000001E-2</v>
      </c>
      <c r="K486" s="14"/>
      <c r="L486" s="14"/>
      <c r="M486" s="14"/>
      <c r="N486" s="14"/>
      <c r="O486" s="14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2:27" ht="15.75" customHeight="1">
      <c r="B487" s="2"/>
      <c r="C487" s="14"/>
      <c r="D487" s="14"/>
      <c r="E487" s="14">
        <v>7</v>
      </c>
      <c r="F487" s="14">
        <v>0.75</v>
      </c>
      <c r="G487" s="14">
        <f t="shared" si="75"/>
        <v>0.16</v>
      </c>
      <c r="H487" s="14">
        <f t="shared" si="73"/>
        <v>0.12</v>
      </c>
      <c r="I487" s="14">
        <v>0.5</v>
      </c>
      <c r="J487" s="14">
        <f t="shared" si="74"/>
        <v>0.06</v>
      </c>
      <c r="K487" s="14"/>
      <c r="L487" s="14"/>
      <c r="M487" s="14"/>
      <c r="N487" s="14"/>
      <c r="O487" s="14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2:27" ht="15.75" customHeight="1">
      <c r="B488" s="2"/>
      <c r="C488" s="14"/>
      <c r="D488" s="14"/>
      <c r="E488" s="14">
        <v>10</v>
      </c>
      <c r="F488" s="14">
        <v>0.6</v>
      </c>
      <c r="G488" s="14">
        <f t="shared" si="75"/>
        <v>0.16</v>
      </c>
      <c r="H488" s="14">
        <f t="shared" si="73"/>
        <v>9.6000000000000002E-2</v>
      </c>
      <c r="I488" s="14">
        <v>0.5</v>
      </c>
      <c r="J488" s="14">
        <f t="shared" si="74"/>
        <v>4.8000000000000001E-2</v>
      </c>
      <c r="K488" s="14"/>
      <c r="L488" s="14"/>
      <c r="M488" s="14"/>
      <c r="N488" s="14"/>
      <c r="O488" s="14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2:27" ht="15.75" customHeight="1">
      <c r="B489" s="2"/>
      <c r="C489" s="14"/>
      <c r="D489" s="14"/>
      <c r="E489" s="14">
        <v>2</v>
      </c>
      <c r="F489" s="14">
        <v>0.6</v>
      </c>
      <c r="G489" s="14">
        <f t="shared" si="75"/>
        <v>0.16</v>
      </c>
      <c r="H489" s="14">
        <f t="shared" si="73"/>
        <v>9.6000000000000002E-2</v>
      </c>
      <c r="I489" s="14">
        <v>3</v>
      </c>
      <c r="J489" s="14">
        <f t="shared" si="74"/>
        <v>0.28800000000000003</v>
      </c>
      <c r="K489" s="14"/>
      <c r="L489" s="14"/>
      <c r="M489" s="14"/>
      <c r="N489" s="14"/>
      <c r="O489" s="14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2:27" ht="15.75" customHeight="1">
      <c r="B490" s="2"/>
      <c r="C490" s="14"/>
      <c r="D490" s="14"/>
      <c r="E490" s="14">
        <v>4</v>
      </c>
      <c r="F490" s="14">
        <v>0.75</v>
      </c>
      <c r="G490" s="14">
        <f t="shared" si="75"/>
        <v>0.16</v>
      </c>
      <c r="H490" s="14">
        <f t="shared" si="73"/>
        <v>0.12</v>
      </c>
      <c r="I490" s="14">
        <v>0.5</v>
      </c>
      <c r="J490" s="14">
        <f t="shared" si="74"/>
        <v>0.06</v>
      </c>
      <c r="K490" s="14"/>
      <c r="L490" s="14"/>
      <c r="M490" s="14"/>
      <c r="N490" s="14"/>
      <c r="O490" s="14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2:27" ht="15.75" customHeight="1">
      <c r="B491" s="2"/>
      <c r="C491" s="14"/>
      <c r="D491" s="14"/>
      <c r="E491" s="14">
        <v>6</v>
      </c>
      <c r="F491" s="14">
        <v>0.6</v>
      </c>
      <c r="G491" s="14">
        <f t="shared" si="75"/>
        <v>0.16</v>
      </c>
      <c r="H491" s="14">
        <f t="shared" si="73"/>
        <v>9.6000000000000002E-2</v>
      </c>
      <c r="I491" s="14">
        <v>0.5</v>
      </c>
      <c r="J491" s="14">
        <f t="shared" si="74"/>
        <v>4.8000000000000001E-2</v>
      </c>
      <c r="K491" s="14"/>
      <c r="L491" s="14"/>
      <c r="M491" s="14"/>
      <c r="N491" s="14"/>
      <c r="O491" s="14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2:27" ht="15.75" customHeight="1">
      <c r="B492" s="2"/>
      <c r="C492" s="14"/>
      <c r="D492" s="14"/>
      <c r="E492" s="14">
        <v>8</v>
      </c>
      <c r="F492" s="14">
        <v>0.8</v>
      </c>
      <c r="G492" s="14">
        <f t="shared" si="75"/>
        <v>0.16</v>
      </c>
      <c r="H492" s="14">
        <f t="shared" si="73"/>
        <v>0.128</v>
      </c>
      <c r="I492" s="14">
        <v>0.5</v>
      </c>
      <c r="J492" s="14">
        <f t="shared" si="74"/>
        <v>6.4000000000000001E-2</v>
      </c>
      <c r="K492" s="14"/>
      <c r="L492" s="14"/>
      <c r="M492" s="14"/>
      <c r="N492" s="14"/>
      <c r="O492" s="14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2:27" ht="15.75" customHeight="1">
      <c r="B493" s="2"/>
      <c r="C493" s="14"/>
      <c r="D493" s="14"/>
      <c r="E493" s="14">
        <v>9</v>
      </c>
      <c r="F493" s="14">
        <v>0.75</v>
      </c>
      <c r="G493" s="14">
        <f t="shared" si="75"/>
        <v>0.16</v>
      </c>
      <c r="H493" s="14">
        <f t="shared" si="73"/>
        <v>0.12</v>
      </c>
      <c r="I493" s="14">
        <v>0.5</v>
      </c>
      <c r="J493" s="14">
        <f t="shared" si="74"/>
        <v>0.06</v>
      </c>
      <c r="K493" s="14"/>
      <c r="L493" s="14"/>
      <c r="M493" s="14"/>
      <c r="N493" s="14"/>
      <c r="O493" s="14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2:27" ht="15.75" customHeight="1">
      <c r="B494" s="2"/>
      <c r="C494" s="14"/>
      <c r="D494" s="14"/>
      <c r="E494" s="14">
        <v>11</v>
      </c>
      <c r="F494" s="14">
        <v>0.8</v>
      </c>
      <c r="G494" s="14">
        <f t="shared" si="75"/>
        <v>0.16</v>
      </c>
      <c r="H494" s="14">
        <f t="shared" si="73"/>
        <v>0.128</v>
      </c>
      <c r="I494" s="14">
        <v>0.5</v>
      </c>
      <c r="J494" s="14">
        <f t="shared" si="74"/>
        <v>6.4000000000000001E-2</v>
      </c>
      <c r="K494" s="14"/>
      <c r="L494" s="14"/>
      <c r="M494" s="14"/>
      <c r="N494" s="14"/>
      <c r="O494" s="14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2:27" ht="15.75" customHeight="1">
      <c r="B495" s="2"/>
      <c r="C495" s="14"/>
      <c r="D495" s="14"/>
      <c r="E495" s="14">
        <v>12</v>
      </c>
      <c r="F495" s="14">
        <v>0.75</v>
      </c>
      <c r="G495" s="14">
        <f t="shared" si="75"/>
        <v>0.16</v>
      </c>
      <c r="H495" s="14">
        <f t="shared" si="73"/>
        <v>0.12</v>
      </c>
      <c r="I495" s="14">
        <v>0.5</v>
      </c>
      <c r="J495" s="14">
        <f t="shared" si="74"/>
        <v>0.06</v>
      </c>
      <c r="K495" s="27"/>
      <c r="L495" s="14"/>
      <c r="M495" s="14"/>
      <c r="N495" s="14"/>
      <c r="O495" s="14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2:27" ht="15.75" customHeight="1">
      <c r="B496" s="2"/>
      <c r="C496" s="14"/>
      <c r="D496" s="14"/>
      <c r="E496" s="14" t="s">
        <v>16</v>
      </c>
      <c r="F496" s="14"/>
      <c r="G496" s="14"/>
      <c r="H496" s="14">
        <f>A2</f>
        <v>0.02</v>
      </c>
      <c r="I496" s="14">
        <v>10</v>
      </c>
      <c r="J496" s="14">
        <f t="shared" si="74"/>
        <v>0.2</v>
      </c>
      <c r="K496" s="14"/>
      <c r="L496" s="14"/>
      <c r="M496" s="14"/>
      <c r="N496" s="14"/>
      <c r="O496" s="14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2:27" ht="15.75" customHeight="1">
      <c r="B497" s="2"/>
      <c r="C497" s="14"/>
      <c r="D497" s="14"/>
      <c r="E497" s="14" t="s">
        <v>16</v>
      </c>
      <c r="F497" s="14"/>
      <c r="G497" s="14"/>
      <c r="H497" s="14">
        <f t="shared" ref="H497:H502" si="76">A3</f>
        <v>0.02</v>
      </c>
      <c r="I497" s="14">
        <v>0.5</v>
      </c>
      <c r="J497" s="14">
        <f t="shared" si="74"/>
        <v>0.01</v>
      </c>
      <c r="K497" s="14"/>
      <c r="L497" s="14"/>
      <c r="M497" s="14"/>
      <c r="N497" s="14"/>
      <c r="O497" s="14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2:27" ht="15.75" customHeight="1">
      <c r="B498" s="2"/>
      <c r="C498" s="14"/>
      <c r="D498" s="14"/>
      <c r="E498" s="14" t="s">
        <v>16</v>
      </c>
      <c r="F498" s="14"/>
      <c r="G498" s="14"/>
      <c r="H498" s="14">
        <f t="shared" si="76"/>
        <v>0.02</v>
      </c>
      <c r="I498" s="14">
        <v>0.5</v>
      </c>
      <c r="J498" s="14">
        <f t="shared" si="74"/>
        <v>0.01</v>
      </c>
      <c r="K498" s="14"/>
      <c r="L498" s="14"/>
      <c r="M498" s="14"/>
      <c r="N498" s="14"/>
      <c r="O498" s="14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2:27" ht="15.75" customHeight="1">
      <c r="B499" s="2"/>
      <c r="C499" s="14"/>
      <c r="D499" s="14"/>
      <c r="E499" s="14" t="s">
        <v>16</v>
      </c>
      <c r="F499" s="14"/>
      <c r="G499" s="14"/>
      <c r="H499" s="14">
        <f t="shared" si="76"/>
        <v>0.02</v>
      </c>
      <c r="I499" s="14">
        <v>0.5</v>
      </c>
      <c r="J499" s="14">
        <f t="shared" si="74"/>
        <v>0.01</v>
      </c>
      <c r="K499" s="14"/>
      <c r="L499" s="14"/>
      <c r="M499" s="14"/>
      <c r="N499" s="14"/>
      <c r="O499" s="14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2:27" ht="15.75" customHeight="1">
      <c r="B500" s="2"/>
      <c r="C500" s="14"/>
      <c r="D500" s="14"/>
      <c r="E500" s="14" t="s">
        <v>16</v>
      </c>
      <c r="F500" s="14"/>
      <c r="G500" s="14"/>
      <c r="H500" s="14">
        <f t="shared" si="76"/>
        <v>0.02</v>
      </c>
      <c r="I500" s="14">
        <v>0.5</v>
      </c>
      <c r="J500" s="14">
        <f t="shared" si="74"/>
        <v>0.01</v>
      </c>
      <c r="K500" s="14"/>
      <c r="L500" s="14"/>
      <c r="M500" s="14"/>
      <c r="N500" s="14"/>
      <c r="O500" s="14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2:27" ht="15.75" customHeight="1">
      <c r="B501" s="2"/>
      <c r="C501" s="14"/>
      <c r="D501" s="14"/>
      <c r="E501" s="14" t="s">
        <v>16</v>
      </c>
      <c r="F501" s="14"/>
      <c r="G501" s="14"/>
      <c r="H501" s="14">
        <f t="shared" si="76"/>
        <v>0.02</v>
      </c>
      <c r="I501" s="14">
        <v>0.5</v>
      </c>
      <c r="J501" s="14">
        <f t="shared" si="74"/>
        <v>0.01</v>
      </c>
      <c r="K501" s="14"/>
      <c r="L501" s="14"/>
      <c r="M501" s="14"/>
      <c r="N501" s="14"/>
      <c r="O501" s="14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2:27" ht="15.75" customHeight="1">
      <c r="B502" s="2"/>
      <c r="C502" s="14"/>
      <c r="D502" s="14"/>
      <c r="E502" s="14" t="s">
        <v>16</v>
      </c>
      <c r="F502" s="14"/>
      <c r="G502" s="14"/>
      <c r="H502" s="14">
        <f t="shared" si="76"/>
        <v>0.02</v>
      </c>
      <c r="I502" s="14">
        <v>0.5</v>
      </c>
      <c r="J502" s="14">
        <f t="shared" si="74"/>
        <v>0.01</v>
      </c>
      <c r="K502" s="14"/>
      <c r="L502" s="14"/>
      <c r="M502" s="14"/>
      <c r="N502" s="14"/>
      <c r="O502" s="14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2:27" ht="15.75" customHeight="1">
      <c r="B503" s="2"/>
      <c r="C503" s="26"/>
      <c r="D503" s="26"/>
      <c r="E503" s="26" t="s">
        <v>15</v>
      </c>
      <c r="F503" s="26"/>
      <c r="G503" s="26"/>
      <c r="H503" s="26">
        <f>SUM(H484:H502)</f>
        <v>1.5400000000000005</v>
      </c>
      <c r="I503" s="26"/>
      <c r="J503" s="26">
        <f>SUM(J484:J502)</f>
        <v>1.2000000000000004</v>
      </c>
      <c r="K503" s="26">
        <f>J503/H503</f>
        <v>0.77922077922077926</v>
      </c>
      <c r="L503" s="26">
        <v>0.54500000000000004</v>
      </c>
      <c r="M503" s="26">
        <f>L503*J503</f>
        <v>0.65400000000000025</v>
      </c>
      <c r="N503" s="26">
        <f>H503*D484</f>
        <v>338.80000000000013</v>
      </c>
      <c r="O503" s="26">
        <f>J503*D484</f>
        <v>264.00000000000011</v>
      </c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2:27" ht="15.75" customHeight="1">
      <c r="B504" s="2"/>
      <c r="C504" s="3" t="s">
        <v>2</v>
      </c>
      <c r="D504" s="3" t="s">
        <v>3</v>
      </c>
      <c r="E504" s="3" t="s">
        <v>4</v>
      </c>
      <c r="F504" s="3" t="s">
        <v>5</v>
      </c>
      <c r="G504" s="3" t="s">
        <v>6</v>
      </c>
      <c r="H504" s="3" t="s">
        <v>7</v>
      </c>
      <c r="I504" s="3" t="s">
        <v>8</v>
      </c>
      <c r="J504" s="3" t="s">
        <v>9</v>
      </c>
      <c r="K504" s="3" t="s">
        <v>10</v>
      </c>
      <c r="L504" s="3" t="s">
        <v>11</v>
      </c>
      <c r="M504" s="3" t="s">
        <v>12</v>
      </c>
      <c r="N504" s="3" t="s">
        <v>13</v>
      </c>
      <c r="O504" s="3" t="s">
        <v>14</v>
      </c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2:27" ht="15.75" customHeight="1">
      <c r="B505" s="2"/>
      <c r="C505" s="14">
        <v>2</v>
      </c>
      <c r="D505" s="14">
        <v>220</v>
      </c>
      <c r="E505" s="14">
        <v>1</v>
      </c>
      <c r="F505" s="14">
        <v>0.75</v>
      </c>
      <c r="G505" s="14">
        <f>B2</f>
        <v>0.16</v>
      </c>
      <c r="H505" s="14">
        <f t="shared" ref="H505:H516" si="77">F505*G505</f>
        <v>0.12</v>
      </c>
      <c r="I505" s="14">
        <v>0.5</v>
      </c>
      <c r="J505" s="14">
        <f t="shared" ref="J505:J523" si="78">H505*I505</f>
        <v>0.06</v>
      </c>
      <c r="K505" s="14"/>
      <c r="L505" s="14"/>
      <c r="M505" s="14"/>
      <c r="N505" s="14"/>
      <c r="O505" s="14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2:27" ht="15.75" customHeight="1">
      <c r="B506" s="2"/>
      <c r="C506" s="14"/>
      <c r="D506" s="14"/>
      <c r="E506" s="14">
        <v>3</v>
      </c>
      <c r="F506" s="14">
        <v>0.8</v>
      </c>
      <c r="G506" s="14">
        <f t="shared" ref="G506:G516" si="79">B3</f>
        <v>0.16</v>
      </c>
      <c r="H506" s="14">
        <f t="shared" si="77"/>
        <v>0.128</v>
      </c>
      <c r="I506" s="14">
        <v>0.5</v>
      </c>
      <c r="J506" s="14">
        <f t="shared" si="78"/>
        <v>6.4000000000000001E-2</v>
      </c>
      <c r="K506" s="14"/>
      <c r="L506" s="14"/>
      <c r="M506" s="14"/>
      <c r="N506" s="14"/>
      <c r="O506" s="14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2:27" ht="15.75" customHeight="1">
      <c r="B507" s="2"/>
      <c r="C507" s="14"/>
      <c r="D507" s="14"/>
      <c r="E507" s="14">
        <v>5</v>
      </c>
      <c r="F507" s="14">
        <v>0.8</v>
      </c>
      <c r="G507" s="14">
        <f t="shared" si="79"/>
        <v>0.16</v>
      </c>
      <c r="H507" s="14">
        <f t="shared" si="77"/>
        <v>0.128</v>
      </c>
      <c r="I507" s="14">
        <v>0.5</v>
      </c>
      <c r="J507" s="14">
        <f t="shared" si="78"/>
        <v>6.4000000000000001E-2</v>
      </c>
      <c r="K507" s="14"/>
      <c r="L507" s="14"/>
      <c r="M507" s="14"/>
      <c r="N507" s="14"/>
      <c r="O507" s="14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2:27" ht="15.75" customHeight="1">
      <c r="B508" s="2"/>
      <c r="C508" s="14"/>
      <c r="D508" s="14"/>
      <c r="E508" s="14">
        <v>7</v>
      </c>
      <c r="F508" s="14">
        <v>0.75</v>
      </c>
      <c r="G508" s="14">
        <f t="shared" si="79"/>
        <v>0.16</v>
      </c>
      <c r="H508" s="14">
        <f t="shared" si="77"/>
        <v>0.12</v>
      </c>
      <c r="I508" s="14">
        <v>0.5</v>
      </c>
      <c r="J508" s="14">
        <f t="shared" si="78"/>
        <v>0.06</v>
      </c>
      <c r="K508" s="14"/>
      <c r="L508" s="14"/>
      <c r="M508" s="14"/>
      <c r="N508" s="14"/>
      <c r="O508" s="14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2:27" ht="15.75" customHeight="1">
      <c r="B509" s="2"/>
      <c r="C509" s="14"/>
      <c r="D509" s="14"/>
      <c r="E509" s="14">
        <v>10</v>
      </c>
      <c r="F509" s="14">
        <v>0.6</v>
      </c>
      <c r="G509" s="14">
        <f t="shared" si="79"/>
        <v>0.16</v>
      </c>
      <c r="H509" s="14">
        <f t="shared" si="77"/>
        <v>9.6000000000000002E-2</v>
      </c>
      <c r="I509" s="14">
        <v>0.5</v>
      </c>
      <c r="J509" s="14">
        <f t="shared" si="78"/>
        <v>4.8000000000000001E-2</v>
      </c>
      <c r="K509" s="14"/>
      <c r="L509" s="14"/>
      <c r="M509" s="14"/>
      <c r="N509" s="14"/>
      <c r="O509" s="14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2:27" ht="15.75" customHeight="1">
      <c r="B510" s="2"/>
      <c r="C510" s="14"/>
      <c r="D510" s="14"/>
      <c r="E510" s="14">
        <v>2</v>
      </c>
      <c r="F510" s="14">
        <v>0.6</v>
      </c>
      <c r="G510" s="14">
        <f t="shared" si="79"/>
        <v>0.16</v>
      </c>
      <c r="H510" s="14">
        <f t="shared" si="77"/>
        <v>9.6000000000000002E-2</v>
      </c>
      <c r="I510" s="14">
        <v>0.5</v>
      </c>
      <c r="J510" s="14">
        <f t="shared" si="78"/>
        <v>4.8000000000000001E-2</v>
      </c>
      <c r="K510" s="14"/>
      <c r="L510" s="14"/>
      <c r="M510" s="14"/>
      <c r="N510" s="14"/>
      <c r="O510" s="14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2:27" ht="15.75" customHeight="1">
      <c r="B511" s="2"/>
      <c r="C511" s="14"/>
      <c r="D511" s="14"/>
      <c r="E511" s="14">
        <v>4</v>
      </c>
      <c r="F511" s="14">
        <v>0.75</v>
      </c>
      <c r="G511" s="14">
        <f t="shared" si="79"/>
        <v>0.16</v>
      </c>
      <c r="H511" s="14">
        <f t="shared" si="77"/>
        <v>0.12</v>
      </c>
      <c r="I511" s="14">
        <v>3</v>
      </c>
      <c r="J511" s="14">
        <f t="shared" si="78"/>
        <v>0.36</v>
      </c>
      <c r="K511" s="14"/>
      <c r="L511" s="14"/>
      <c r="M511" s="14"/>
      <c r="N511" s="14"/>
      <c r="O511" s="14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2:27" ht="15.75" customHeight="1">
      <c r="B512" s="2"/>
      <c r="C512" s="14"/>
      <c r="D512" s="14"/>
      <c r="E512" s="14">
        <v>6</v>
      </c>
      <c r="F512" s="14">
        <v>0.6</v>
      </c>
      <c r="G512" s="14">
        <f t="shared" si="79"/>
        <v>0.16</v>
      </c>
      <c r="H512" s="14">
        <f t="shared" si="77"/>
        <v>9.6000000000000002E-2</v>
      </c>
      <c r="I512" s="14">
        <v>0.5</v>
      </c>
      <c r="J512" s="14">
        <f t="shared" si="78"/>
        <v>4.8000000000000001E-2</v>
      </c>
      <c r="K512" s="14"/>
      <c r="L512" s="14"/>
      <c r="M512" s="14"/>
      <c r="N512" s="14"/>
      <c r="O512" s="14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2:27" ht="15.75" customHeight="1">
      <c r="B513" s="2"/>
      <c r="C513" s="14"/>
      <c r="D513" s="14"/>
      <c r="E513" s="14">
        <v>8</v>
      </c>
      <c r="F513" s="14">
        <v>0.8</v>
      </c>
      <c r="G513" s="14">
        <f t="shared" si="79"/>
        <v>0.16</v>
      </c>
      <c r="H513" s="14">
        <f t="shared" si="77"/>
        <v>0.128</v>
      </c>
      <c r="I513" s="14">
        <v>0.5</v>
      </c>
      <c r="J513" s="14">
        <f t="shared" si="78"/>
        <v>6.4000000000000001E-2</v>
      </c>
      <c r="K513" s="14"/>
      <c r="L513" s="14"/>
      <c r="M513" s="14"/>
      <c r="N513" s="14"/>
      <c r="O513" s="14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2:27" ht="15.75" customHeight="1">
      <c r="B514" s="2"/>
      <c r="C514" s="14"/>
      <c r="D514" s="14"/>
      <c r="E514" s="14">
        <v>9</v>
      </c>
      <c r="F514" s="14">
        <v>0.75</v>
      </c>
      <c r="G514" s="14">
        <f t="shared" si="79"/>
        <v>0.16</v>
      </c>
      <c r="H514" s="14">
        <f t="shared" si="77"/>
        <v>0.12</v>
      </c>
      <c r="I514" s="14">
        <v>0.5</v>
      </c>
      <c r="J514" s="14">
        <f t="shared" si="78"/>
        <v>0.06</v>
      </c>
      <c r="K514" s="14"/>
      <c r="L514" s="14"/>
      <c r="M514" s="14"/>
      <c r="N514" s="14"/>
      <c r="O514" s="14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2:27" ht="15.75" customHeight="1">
      <c r="B515" s="2"/>
      <c r="C515" s="14"/>
      <c r="D515" s="14"/>
      <c r="E515" s="14">
        <v>11</v>
      </c>
      <c r="F515" s="14">
        <v>0.8</v>
      </c>
      <c r="G515" s="14">
        <f t="shared" si="79"/>
        <v>0.16</v>
      </c>
      <c r="H515" s="14">
        <f t="shared" si="77"/>
        <v>0.128</v>
      </c>
      <c r="I515" s="14">
        <v>0.5</v>
      </c>
      <c r="J515" s="14">
        <f t="shared" si="78"/>
        <v>6.4000000000000001E-2</v>
      </c>
      <c r="K515" s="14"/>
      <c r="L515" s="14"/>
      <c r="M515" s="14"/>
      <c r="N515" s="14"/>
      <c r="O515" s="14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2:27" ht="15.75" customHeight="1">
      <c r="B516" s="2"/>
      <c r="C516" s="14"/>
      <c r="D516" s="14"/>
      <c r="E516" s="14">
        <v>12</v>
      </c>
      <c r="F516" s="14">
        <v>0.75</v>
      </c>
      <c r="G516" s="14">
        <f t="shared" si="79"/>
        <v>0.16</v>
      </c>
      <c r="H516" s="14">
        <f t="shared" si="77"/>
        <v>0.12</v>
      </c>
      <c r="I516" s="14">
        <v>0.5</v>
      </c>
      <c r="J516" s="14">
        <f t="shared" si="78"/>
        <v>0.06</v>
      </c>
      <c r="K516" s="14"/>
      <c r="L516" s="14"/>
      <c r="M516" s="14"/>
      <c r="N516" s="14"/>
      <c r="O516" s="14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2:27" ht="15.75" customHeight="1">
      <c r="B517" s="2"/>
      <c r="C517" s="14"/>
      <c r="D517" s="14"/>
      <c r="E517" s="14" t="s">
        <v>16</v>
      </c>
      <c r="F517" s="14"/>
      <c r="G517" s="14"/>
      <c r="H517" s="14">
        <f>A2</f>
        <v>0.02</v>
      </c>
      <c r="I517" s="14">
        <v>10</v>
      </c>
      <c r="J517" s="14">
        <f t="shared" si="78"/>
        <v>0.2</v>
      </c>
      <c r="K517" s="14" t="s">
        <v>26</v>
      </c>
      <c r="L517" s="14"/>
      <c r="M517" s="14"/>
      <c r="N517" s="14"/>
      <c r="O517" s="14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2:27" ht="15.75" customHeight="1">
      <c r="B518" s="2"/>
      <c r="C518" s="14"/>
      <c r="D518" s="14"/>
      <c r="E518" s="14" t="s">
        <v>16</v>
      </c>
      <c r="F518" s="14"/>
      <c r="G518" s="14"/>
      <c r="H518" s="14">
        <f t="shared" ref="H518:H523" si="80">A3</f>
        <v>0.02</v>
      </c>
      <c r="I518" s="14">
        <v>0.5</v>
      </c>
      <c r="J518" s="14">
        <f t="shared" si="78"/>
        <v>0.01</v>
      </c>
      <c r="K518" s="14"/>
      <c r="L518" s="14"/>
      <c r="M518" s="14"/>
      <c r="N518" s="14"/>
      <c r="O518" s="14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2:27" ht="15.75" customHeight="1">
      <c r="B519" s="2"/>
      <c r="C519" s="14"/>
      <c r="D519" s="14"/>
      <c r="E519" s="14" t="s">
        <v>16</v>
      </c>
      <c r="F519" s="14"/>
      <c r="G519" s="14"/>
      <c r="H519" s="14">
        <f t="shared" si="80"/>
        <v>0.02</v>
      </c>
      <c r="I519" s="14">
        <v>0.5</v>
      </c>
      <c r="J519" s="14">
        <f t="shared" si="78"/>
        <v>0.01</v>
      </c>
      <c r="K519" s="14"/>
      <c r="L519" s="14"/>
      <c r="M519" s="14"/>
      <c r="N519" s="14"/>
      <c r="O519" s="14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2:27" ht="15.75" customHeight="1">
      <c r="B520" s="2"/>
      <c r="C520" s="14"/>
      <c r="D520" s="14"/>
      <c r="E520" s="14" t="s">
        <v>16</v>
      </c>
      <c r="F520" s="14"/>
      <c r="G520" s="14"/>
      <c r="H520" s="14">
        <f t="shared" si="80"/>
        <v>0.02</v>
      </c>
      <c r="I520" s="14">
        <v>0.5</v>
      </c>
      <c r="J520" s="14">
        <f t="shared" si="78"/>
        <v>0.01</v>
      </c>
      <c r="K520" s="14"/>
      <c r="L520" s="14"/>
      <c r="M520" s="14"/>
      <c r="N520" s="14"/>
      <c r="O520" s="14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2:27" ht="15.75" customHeight="1">
      <c r="B521" s="2"/>
      <c r="C521" s="14"/>
      <c r="D521" s="14"/>
      <c r="E521" s="14" t="s">
        <v>16</v>
      </c>
      <c r="F521" s="14"/>
      <c r="G521" s="14"/>
      <c r="H521" s="14">
        <f t="shared" si="80"/>
        <v>0.02</v>
      </c>
      <c r="I521" s="14">
        <v>0.5</v>
      </c>
      <c r="J521" s="14">
        <f t="shared" si="78"/>
        <v>0.01</v>
      </c>
      <c r="K521" s="14"/>
      <c r="L521" s="14"/>
      <c r="M521" s="14"/>
      <c r="N521" s="14"/>
      <c r="O521" s="14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2:27" ht="15.75" customHeight="1">
      <c r="B522" s="2"/>
      <c r="C522" s="14"/>
      <c r="D522" s="14"/>
      <c r="E522" s="14" t="s">
        <v>16</v>
      </c>
      <c r="F522" s="14"/>
      <c r="G522" s="14"/>
      <c r="H522" s="14">
        <f t="shared" si="80"/>
        <v>0.02</v>
      </c>
      <c r="I522" s="14">
        <v>0.5</v>
      </c>
      <c r="J522" s="14">
        <f t="shared" si="78"/>
        <v>0.01</v>
      </c>
      <c r="K522" s="14"/>
      <c r="L522" s="14"/>
      <c r="M522" s="14"/>
      <c r="N522" s="14"/>
      <c r="O522" s="14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2:27" ht="15.75" customHeight="1">
      <c r="B523" s="2"/>
      <c r="C523" s="14"/>
      <c r="D523" s="14"/>
      <c r="E523" s="14" t="s">
        <v>16</v>
      </c>
      <c r="F523" s="14"/>
      <c r="G523" s="14"/>
      <c r="H523" s="14">
        <f t="shared" si="80"/>
        <v>0.02</v>
      </c>
      <c r="I523" s="14">
        <v>0.5</v>
      </c>
      <c r="J523" s="14">
        <f t="shared" si="78"/>
        <v>0.01</v>
      </c>
      <c r="K523" s="14"/>
      <c r="L523" s="14"/>
      <c r="M523" s="14"/>
      <c r="N523" s="14"/>
      <c r="O523" s="14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2:27" ht="15.75" customHeight="1">
      <c r="B524" s="2"/>
      <c r="C524" s="26"/>
      <c r="D524" s="26"/>
      <c r="E524" s="26" t="s">
        <v>15</v>
      </c>
      <c r="F524" s="26"/>
      <c r="G524" s="26"/>
      <c r="H524" s="26">
        <f>SUM(H505:H523)</f>
        <v>1.5400000000000005</v>
      </c>
      <c r="I524" s="26"/>
      <c r="J524" s="26">
        <f>SUM(J505:J523)</f>
        <v>1.2600000000000002</v>
      </c>
      <c r="K524" s="26">
        <f>J524/H524</f>
        <v>0.81818181818181812</v>
      </c>
      <c r="L524" s="26">
        <v>0.54500000000000004</v>
      </c>
      <c r="M524" s="26">
        <f>L524*J524</f>
        <v>0.6867000000000002</v>
      </c>
      <c r="N524" s="26">
        <f>H524*D505</f>
        <v>338.80000000000013</v>
      </c>
      <c r="O524" s="26">
        <f>J524*D505</f>
        <v>277.20000000000005</v>
      </c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2:27" ht="15.75" customHeight="1">
      <c r="B525" s="2"/>
      <c r="C525" s="3" t="s">
        <v>2</v>
      </c>
      <c r="D525" s="3" t="s">
        <v>3</v>
      </c>
      <c r="E525" s="3" t="s">
        <v>4</v>
      </c>
      <c r="F525" s="3" t="s">
        <v>5</v>
      </c>
      <c r="G525" s="3" t="s">
        <v>6</v>
      </c>
      <c r="H525" s="3" t="s">
        <v>7</v>
      </c>
      <c r="I525" s="3" t="s">
        <v>8</v>
      </c>
      <c r="J525" s="3" t="s">
        <v>9</v>
      </c>
      <c r="K525" s="3" t="s">
        <v>10</v>
      </c>
      <c r="L525" s="3" t="s">
        <v>11</v>
      </c>
      <c r="M525" s="3" t="s">
        <v>12</v>
      </c>
      <c r="N525" s="3" t="s">
        <v>13</v>
      </c>
      <c r="O525" s="3" t="s">
        <v>14</v>
      </c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2:27" ht="15.75" customHeight="1">
      <c r="B526" s="2"/>
      <c r="C526" s="14">
        <v>3</v>
      </c>
      <c r="D526" s="14">
        <v>220</v>
      </c>
      <c r="E526" s="14">
        <v>1</v>
      </c>
      <c r="F526" s="14">
        <v>0.75</v>
      </c>
      <c r="G526" s="14">
        <f>B2</f>
        <v>0.16</v>
      </c>
      <c r="H526" s="14">
        <f t="shared" ref="H526:H537" si="81">F526*G526</f>
        <v>0.12</v>
      </c>
      <c r="I526" s="14">
        <v>0.5</v>
      </c>
      <c r="J526" s="14">
        <f t="shared" ref="J526:J544" si="82">H526*I526</f>
        <v>0.06</v>
      </c>
      <c r="K526" s="14"/>
      <c r="L526" s="14"/>
      <c r="M526" s="14"/>
      <c r="N526" s="14"/>
      <c r="O526" s="14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2:27" ht="15.75" customHeight="1">
      <c r="B527" s="2"/>
      <c r="C527" s="14"/>
      <c r="D527" s="14"/>
      <c r="E527" s="14">
        <v>3</v>
      </c>
      <c r="F527" s="14">
        <v>0.8</v>
      </c>
      <c r="G527" s="14">
        <f t="shared" ref="G527:G537" si="83">B3</f>
        <v>0.16</v>
      </c>
      <c r="H527" s="14">
        <f t="shared" si="81"/>
        <v>0.128</v>
      </c>
      <c r="I527" s="14">
        <v>0.5</v>
      </c>
      <c r="J527" s="14">
        <f t="shared" si="82"/>
        <v>6.4000000000000001E-2</v>
      </c>
      <c r="K527" s="14"/>
      <c r="L527" s="14"/>
      <c r="M527" s="14"/>
      <c r="N527" s="14"/>
      <c r="O527" s="14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2:27" ht="15.75" customHeight="1">
      <c r="B528" s="2"/>
      <c r="C528" s="14"/>
      <c r="D528" s="14"/>
      <c r="E528" s="14">
        <v>5</v>
      </c>
      <c r="F528" s="14">
        <v>0.8</v>
      </c>
      <c r="G528" s="14">
        <f t="shared" si="83"/>
        <v>0.16</v>
      </c>
      <c r="H528" s="14">
        <f t="shared" si="81"/>
        <v>0.128</v>
      </c>
      <c r="I528" s="14">
        <v>0.5</v>
      </c>
      <c r="J528" s="14">
        <f t="shared" si="82"/>
        <v>6.4000000000000001E-2</v>
      </c>
      <c r="K528" s="14"/>
      <c r="L528" s="14"/>
      <c r="M528" s="14"/>
      <c r="N528" s="14"/>
      <c r="O528" s="14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2:27" ht="15.75" customHeight="1">
      <c r="B529" s="2"/>
      <c r="C529" s="14"/>
      <c r="D529" s="14"/>
      <c r="E529" s="14">
        <v>7</v>
      </c>
      <c r="F529" s="14">
        <v>0.75</v>
      </c>
      <c r="G529" s="14">
        <f t="shared" si="83"/>
        <v>0.16</v>
      </c>
      <c r="H529" s="14">
        <f t="shared" si="81"/>
        <v>0.12</v>
      </c>
      <c r="I529" s="14">
        <v>0.5</v>
      </c>
      <c r="J529" s="14">
        <f t="shared" si="82"/>
        <v>0.06</v>
      </c>
      <c r="K529" s="14"/>
      <c r="L529" s="14"/>
      <c r="M529" s="14"/>
      <c r="N529" s="14"/>
      <c r="O529" s="14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2:27" ht="15.75" customHeight="1">
      <c r="B530" s="2"/>
      <c r="C530" s="14"/>
      <c r="D530" s="14"/>
      <c r="E530" s="14">
        <v>10</v>
      </c>
      <c r="F530" s="14">
        <v>0.6</v>
      </c>
      <c r="G530" s="14">
        <f t="shared" si="83"/>
        <v>0.16</v>
      </c>
      <c r="H530" s="14">
        <f t="shared" si="81"/>
        <v>9.6000000000000002E-2</v>
      </c>
      <c r="I530" s="14">
        <v>0.5</v>
      </c>
      <c r="J530" s="14">
        <f t="shared" si="82"/>
        <v>4.8000000000000001E-2</v>
      </c>
      <c r="K530" s="14"/>
      <c r="L530" s="14"/>
      <c r="M530" s="14"/>
      <c r="N530" s="14"/>
      <c r="O530" s="14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2:27" ht="15.75" customHeight="1">
      <c r="B531" s="2"/>
      <c r="C531" s="14"/>
      <c r="D531" s="14"/>
      <c r="E531" s="14">
        <v>2</v>
      </c>
      <c r="F531" s="14">
        <v>0.6</v>
      </c>
      <c r="G531" s="14">
        <f t="shared" si="83"/>
        <v>0.16</v>
      </c>
      <c r="H531" s="14">
        <f t="shared" si="81"/>
        <v>9.6000000000000002E-2</v>
      </c>
      <c r="I531" s="14">
        <v>0.5</v>
      </c>
      <c r="J531" s="14">
        <f t="shared" si="82"/>
        <v>4.8000000000000001E-2</v>
      </c>
      <c r="K531" s="14"/>
      <c r="L531" s="14"/>
      <c r="M531" s="14"/>
      <c r="N531" s="14"/>
      <c r="O531" s="14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2:27" ht="15.75" customHeight="1">
      <c r="B532" s="2"/>
      <c r="C532" s="14"/>
      <c r="D532" s="14"/>
      <c r="E532" s="14">
        <v>4</v>
      </c>
      <c r="F532" s="14">
        <v>0.75</v>
      </c>
      <c r="G532" s="14">
        <f t="shared" si="83"/>
        <v>0.16</v>
      </c>
      <c r="H532" s="14">
        <f t="shared" si="81"/>
        <v>0.12</v>
      </c>
      <c r="I532" s="14">
        <v>0.5</v>
      </c>
      <c r="J532" s="14">
        <f t="shared" si="82"/>
        <v>0.06</v>
      </c>
      <c r="K532" s="14"/>
      <c r="L532" s="14"/>
      <c r="M532" s="14"/>
      <c r="N532" s="14"/>
      <c r="O532" s="14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2:27" ht="15.75" customHeight="1">
      <c r="B533" s="2"/>
      <c r="C533" s="14"/>
      <c r="D533" s="14"/>
      <c r="E533" s="14">
        <v>6</v>
      </c>
      <c r="F533" s="14">
        <v>0.6</v>
      </c>
      <c r="G533" s="14">
        <f t="shared" si="83"/>
        <v>0.16</v>
      </c>
      <c r="H533" s="14">
        <f t="shared" si="81"/>
        <v>9.6000000000000002E-2</v>
      </c>
      <c r="I533" s="14">
        <v>3</v>
      </c>
      <c r="J533" s="14">
        <f t="shared" si="82"/>
        <v>0.28800000000000003</v>
      </c>
      <c r="K533" s="14"/>
      <c r="L533" s="14"/>
      <c r="M533" s="14"/>
      <c r="N533" s="14"/>
      <c r="O533" s="14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2:27" ht="15.75" customHeight="1">
      <c r="B534" s="2"/>
      <c r="C534" s="14"/>
      <c r="D534" s="14"/>
      <c r="E534" s="14">
        <v>8</v>
      </c>
      <c r="F534" s="14">
        <v>0.8</v>
      </c>
      <c r="G534" s="14">
        <f t="shared" si="83"/>
        <v>0.16</v>
      </c>
      <c r="H534" s="14">
        <f t="shared" si="81"/>
        <v>0.128</v>
      </c>
      <c r="I534" s="14">
        <v>0.5</v>
      </c>
      <c r="J534" s="14">
        <f t="shared" si="82"/>
        <v>6.4000000000000001E-2</v>
      </c>
      <c r="K534" s="14"/>
      <c r="L534" s="14"/>
      <c r="M534" s="14"/>
      <c r="N534" s="14"/>
      <c r="O534" s="14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2:27" ht="15.75" customHeight="1">
      <c r="B535" s="2"/>
      <c r="C535" s="14"/>
      <c r="D535" s="14"/>
      <c r="E535" s="14">
        <v>9</v>
      </c>
      <c r="F535" s="14">
        <v>0.75</v>
      </c>
      <c r="G535" s="14">
        <f t="shared" si="83"/>
        <v>0.16</v>
      </c>
      <c r="H535" s="14">
        <f t="shared" si="81"/>
        <v>0.12</v>
      </c>
      <c r="I535" s="14">
        <v>0.5</v>
      </c>
      <c r="J535" s="14">
        <f t="shared" si="82"/>
        <v>0.06</v>
      </c>
      <c r="K535" s="14"/>
      <c r="L535" s="14"/>
      <c r="M535" s="14"/>
      <c r="N535" s="14"/>
      <c r="O535" s="14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2:27" ht="15.75" customHeight="1">
      <c r="B536" s="2"/>
      <c r="C536" s="14"/>
      <c r="D536" s="14"/>
      <c r="E536" s="14">
        <v>11</v>
      </c>
      <c r="F536" s="14">
        <v>0.8</v>
      </c>
      <c r="G536" s="14">
        <f t="shared" si="83"/>
        <v>0.16</v>
      </c>
      <c r="H536" s="14">
        <f t="shared" si="81"/>
        <v>0.128</v>
      </c>
      <c r="I536" s="14">
        <v>0.5</v>
      </c>
      <c r="J536" s="14">
        <f t="shared" si="82"/>
        <v>6.4000000000000001E-2</v>
      </c>
      <c r="K536" s="14"/>
      <c r="L536" s="14"/>
      <c r="M536" s="14"/>
      <c r="N536" s="14"/>
      <c r="O536" s="14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2:27" ht="15.75" customHeight="1">
      <c r="B537" s="2"/>
      <c r="C537" s="14"/>
      <c r="D537" s="14"/>
      <c r="E537" s="14">
        <v>12</v>
      </c>
      <c r="F537" s="14">
        <v>0.75</v>
      </c>
      <c r="G537" s="14">
        <f t="shared" si="83"/>
        <v>0.16</v>
      </c>
      <c r="H537" s="14">
        <f t="shared" si="81"/>
        <v>0.12</v>
      </c>
      <c r="I537" s="14">
        <v>0.5</v>
      </c>
      <c r="J537" s="14">
        <f t="shared" si="82"/>
        <v>0.06</v>
      </c>
      <c r="K537" s="14"/>
      <c r="L537" s="14"/>
      <c r="M537" s="14"/>
      <c r="N537" s="14"/>
      <c r="O537" s="14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2:27" ht="15.75" customHeight="1">
      <c r="B538" s="2"/>
      <c r="C538" s="14"/>
      <c r="D538" s="14"/>
      <c r="E538" s="14" t="s">
        <v>16</v>
      </c>
      <c r="F538" s="14"/>
      <c r="G538" s="14"/>
      <c r="H538" s="14">
        <f>A2</f>
        <v>0.02</v>
      </c>
      <c r="I538" s="14">
        <v>10</v>
      </c>
      <c r="J538" s="14">
        <f t="shared" si="82"/>
        <v>0.2</v>
      </c>
      <c r="K538" s="14"/>
      <c r="L538" s="14"/>
      <c r="M538" s="14"/>
      <c r="N538" s="14"/>
      <c r="O538" s="14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2:27" ht="15.75" customHeight="1">
      <c r="B539" s="2"/>
      <c r="C539" s="14"/>
      <c r="D539" s="14"/>
      <c r="E539" s="14" t="s">
        <v>16</v>
      </c>
      <c r="F539" s="14"/>
      <c r="G539" s="14"/>
      <c r="H539" s="14">
        <f t="shared" ref="H539:H544" si="84">A3</f>
        <v>0.02</v>
      </c>
      <c r="I539" s="14">
        <v>0.5</v>
      </c>
      <c r="J539" s="14">
        <f t="shared" si="82"/>
        <v>0.01</v>
      </c>
      <c r="K539" s="14"/>
      <c r="L539" s="14"/>
      <c r="M539" s="14"/>
      <c r="N539" s="14"/>
      <c r="O539" s="14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2:27" ht="15.75" customHeight="1">
      <c r="B540" s="2"/>
      <c r="C540" s="14"/>
      <c r="D540" s="14"/>
      <c r="E540" s="14" t="s">
        <v>16</v>
      </c>
      <c r="F540" s="14"/>
      <c r="G540" s="14"/>
      <c r="H540" s="14">
        <f t="shared" si="84"/>
        <v>0.02</v>
      </c>
      <c r="I540" s="14">
        <v>0.5</v>
      </c>
      <c r="J540" s="14">
        <f t="shared" si="82"/>
        <v>0.01</v>
      </c>
      <c r="K540" s="14"/>
      <c r="L540" s="14"/>
      <c r="M540" s="14"/>
      <c r="N540" s="14"/>
      <c r="O540" s="14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2:27" ht="15.75" customHeight="1">
      <c r="B541" s="2"/>
      <c r="C541" s="14"/>
      <c r="D541" s="14"/>
      <c r="E541" s="14" t="s">
        <v>16</v>
      </c>
      <c r="F541" s="14"/>
      <c r="G541" s="14"/>
      <c r="H541" s="14">
        <f t="shared" si="84"/>
        <v>0.02</v>
      </c>
      <c r="I541" s="14">
        <v>0.5</v>
      </c>
      <c r="J541" s="14">
        <f t="shared" si="82"/>
        <v>0.01</v>
      </c>
      <c r="K541" s="14"/>
      <c r="L541" s="14"/>
      <c r="M541" s="14"/>
      <c r="N541" s="14"/>
      <c r="O541" s="14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2:27" ht="15.75" customHeight="1">
      <c r="B542" s="2"/>
      <c r="C542" s="14"/>
      <c r="D542" s="14"/>
      <c r="E542" s="14" t="s">
        <v>16</v>
      </c>
      <c r="F542" s="14"/>
      <c r="G542" s="14"/>
      <c r="H542" s="14">
        <f t="shared" si="84"/>
        <v>0.02</v>
      </c>
      <c r="I542" s="14">
        <v>0.5</v>
      </c>
      <c r="J542" s="14">
        <f t="shared" si="82"/>
        <v>0.01</v>
      </c>
      <c r="K542" s="14"/>
      <c r="L542" s="14"/>
      <c r="M542" s="14"/>
      <c r="N542" s="14"/>
      <c r="O542" s="14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2:27" ht="15.75" customHeight="1">
      <c r="B543" s="2"/>
      <c r="C543" s="14"/>
      <c r="D543" s="14"/>
      <c r="E543" s="14" t="s">
        <v>16</v>
      </c>
      <c r="F543" s="14"/>
      <c r="G543" s="14"/>
      <c r="H543" s="14">
        <f t="shared" si="84"/>
        <v>0.02</v>
      </c>
      <c r="I543" s="14">
        <v>0.5</v>
      </c>
      <c r="J543" s="14">
        <f t="shared" si="82"/>
        <v>0.01</v>
      </c>
      <c r="K543" s="14"/>
      <c r="L543" s="14"/>
      <c r="M543" s="14"/>
      <c r="N543" s="14"/>
      <c r="O543" s="14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2:27" ht="15.75" customHeight="1">
      <c r="B544" s="2"/>
      <c r="C544" s="14"/>
      <c r="D544" s="14"/>
      <c r="E544" s="14" t="s">
        <v>16</v>
      </c>
      <c r="F544" s="14"/>
      <c r="G544" s="14"/>
      <c r="H544" s="14">
        <f t="shared" si="84"/>
        <v>0.02</v>
      </c>
      <c r="I544" s="14">
        <v>0.5</v>
      </c>
      <c r="J544" s="14">
        <f t="shared" si="82"/>
        <v>0.01</v>
      </c>
      <c r="K544" s="14"/>
      <c r="L544" s="14"/>
      <c r="M544" s="14"/>
      <c r="N544" s="14"/>
      <c r="O544" s="14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2:27" ht="15.75" customHeight="1">
      <c r="B545" s="2"/>
      <c r="C545" s="26"/>
      <c r="D545" s="26"/>
      <c r="E545" s="26" t="s">
        <v>15</v>
      </c>
      <c r="F545" s="26"/>
      <c r="G545" s="26"/>
      <c r="H545" s="26">
        <f>SUM(H526:H544)</f>
        <v>1.5400000000000005</v>
      </c>
      <c r="I545" s="26"/>
      <c r="J545" s="26">
        <f>SUM(J526:J544)</f>
        <v>1.2000000000000002</v>
      </c>
      <c r="K545" s="26">
        <f>J545/H545</f>
        <v>0.77922077922077915</v>
      </c>
      <c r="L545" s="26">
        <v>0.54500000000000004</v>
      </c>
      <c r="M545" s="26">
        <f>L545*J545</f>
        <v>0.65400000000000014</v>
      </c>
      <c r="N545" s="26">
        <f>H545*D526</f>
        <v>338.80000000000013</v>
      </c>
      <c r="O545" s="26">
        <f>J545*D526</f>
        <v>264.00000000000006</v>
      </c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2:27" ht="15.75" customHeight="1">
      <c r="B546" s="2"/>
      <c r="C546" s="3" t="s">
        <v>2</v>
      </c>
      <c r="D546" s="3" t="s">
        <v>3</v>
      </c>
      <c r="E546" s="3" t="s">
        <v>4</v>
      </c>
      <c r="F546" s="3" t="s">
        <v>5</v>
      </c>
      <c r="G546" s="3" t="s">
        <v>6</v>
      </c>
      <c r="H546" s="3" t="s">
        <v>7</v>
      </c>
      <c r="I546" s="3" t="s">
        <v>8</v>
      </c>
      <c r="J546" s="3" t="s">
        <v>9</v>
      </c>
      <c r="K546" s="3" t="s">
        <v>10</v>
      </c>
      <c r="L546" s="3" t="s">
        <v>11</v>
      </c>
      <c r="M546" s="3" t="s">
        <v>12</v>
      </c>
      <c r="N546" s="3" t="s">
        <v>13</v>
      </c>
      <c r="O546" s="3" t="s">
        <v>14</v>
      </c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2:27" ht="15.75" customHeight="1">
      <c r="B547" s="2"/>
      <c r="C547" s="14">
        <v>4</v>
      </c>
      <c r="D547" s="14">
        <v>220</v>
      </c>
      <c r="E547" s="14">
        <v>1</v>
      </c>
      <c r="F547" s="14">
        <v>0.75</v>
      </c>
      <c r="G547" s="14">
        <f>B2</f>
        <v>0.16</v>
      </c>
      <c r="H547" s="14">
        <f t="shared" ref="H547:H558" si="85">F547*G547</f>
        <v>0.12</v>
      </c>
      <c r="I547" s="14">
        <v>0.5</v>
      </c>
      <c r="J547" s="14">
        <f t="shared" ref="J547:J565" si="86">H547*I547</f>
        <v>0.06</v>
      </c>
      <c r="K547" s="14"/>
      <c r="L547" s="14"/>
      <c r="M547" s="14"/>
      <c r="N547" s="14"/>
      <c r="O547" s="14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2:27" ht="15.75" customHeight="1">
      <c r="B548" s="2"/>
      <c r="C548" s="14"/>
      <c r="D548" s="14"/>
      <c r="E548" s="14">
        <v>3</v>
      </c>
      <c r="F548" s="14">
        <v>0.8</v>
      </c>
      <c r="G548" s="14">
        <f t="shared" ref="G548:G558" si="87">B3</f>
        <v>0.16</v>
      </c>
      <c r="H548" s="14">
        <f t="shared" si="85"/>
        <v>0.128</v>
      </c>
      <c r="I548" s="14">
        <v>0.5</v>
      </c>
      <c r="J548" s="14">
        <f t="shared" si="86"/>
        <v>6.4000000000000001E-2</v>
      </c>
      <c r="K548" s="14"/>
      <c r="L548" s="14"/>
      <c r="M548" s="14"/>
      <c r="N548" s="14"/>
      <c r="O548" s="14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2:27" ht="15.75" customHeight="1">
      <c r="B549" s="2"/>
      <c r="C549" s="14"/>
      <c r="D549" s="14"/>
      <c r="E549" s="14">
        <v>5</v>
      </c>
      <c r="F549" s="14">
        <v>0.8</v>
      </c>
      <c r="G549" s="14">
        <f t="shared" si="87"/>
        <v>0.16</v>
      </c>
      <c r="H549" s="14">
        <f t="shared" si="85"/>
        <v>0.128</v>
      </c>
      <c r="I549" s="14">
        <v>0.5</v>
      </c>
      <c r="J549" s="14">
        <f t="shared" si="86"/>
        <v>6.4000000000000001E-2</v>
      </c>
      <c r="K549" s="14"/>
      <c r="L549" s="14"/>
      <c r="M549" s="14"/>
      <c r="N549" s="14"/>
      <c r="O549" s="14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2:27" ht="15.75" customHeight="1">
      <c r="B550" s="2"/>
      <c r="C550" s="14"/>
      <c r="D550" s="14"/>
      <c r="E550" s="14">
        <v>7</v>
      </c>
      <c r="F550" s="14">
        <v>0.75</v>
      </c>
      <c r="G550" s="14">
        <f t="shared" si="87"/>
        <v>0.16</v>
      </c>
      <c r="H550" s="14">
        <f t="shared" si="85"/>
        <v>0.12</v>
      </c>
      <c r="I550" s="14">
        <v>0.5</v>
      </c>
      <c r="J550" s="14">
        <f t="shared" si="86"/>
        <v>0.06</v>
      </c>
      <c r="K550" s="14"/>
      <c r="L550" s="14"/>
      <c r="M550" s="14"/>
      <c r="N550" s="14"/>
      <c r="O550" s="14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2:27" ht="15.75" customHeight="1">
      <c r="B551" s="2"/>
      <c r="C551" s="14"/>
      <c r="D551" s="14"/>
      <c r="E551" s="14">
        <v>10</v>
      </c>
      <c r="F551" s="14">
        <v>0.6</v>
      </c>
      <c r="G551" s="14">
        <f t="shared" si="87"/>
        <v>0.16</v>
      </c>
      <c r="H551" s="14">
        <f t="shared" si="85"/>
        <v>9.6000000000000002E-2</v>
      </c>
      <c r="I551" s="14">
        <v>0.5</v>
      </c>
      <c r="J551" s="14">
        <f t="shared" si="86"/>
        <v>4.8000000000000001E-2</v>
      </c>
      <c r="K551" s="14"/>
      <c r="L551" s="14"/>
      <c r="M551" s="14"/>
      <c r="N551" s="14"/>
      <c r="O551" s="14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2:27" ht="15.75" customHeight="1">
      <c r="B552" s="2"/>
      <c r="C552" s="14"/>
      <c r="D552" s="14"/>
      <c r="E552" s="14">
        <v>2</v>
      </c>
      <c r="F552" s="14">
        <v>0.6</v>
      </c>
      <c r="G552" s="14">
        <f t="shared" si="87"/>
        <v>0.16</v>
      </c>
      <c r="H552" s="14">
        <f t="shared" si="85"/>
        <v>9.6000000000000002E-2</v>
      </c>
      <c r="I552" s="14">
        <v>0.5</v>
      </c>
      <c r="J552" s="14">
        <f t="shared" si="86"/>
        <v>4.8000000000000001E-2</v>
      </c>
      <c r="K552" s="14"/>
      <c r="L552" s="14"/>
      <c r="M552" s="14"/>
      <c r="N552" s="14"/>
      <c r="O552" s="14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2:27" ht="15.75" customHeight="1">
      <c r="B553" s="2"/>
      <c r="C553" s="14"/>
      <c r="D553" s="14"/>
      <c r="E553" s="14">
        <v>4</v>
      </c>
      <c r="F553" s="14">
        <v>0.75</v>
      </c>
      <c r="G553" s="14">
        <f t="shared" si="87"/>
        <v>0.16</v>
      </c>
      <c r="H553" s="14">
        <f t="shared" si="85"/>
        <v>0.12</v>
      </c>
      <c r="I553" s="14">
        <v>0.5</v>
      </c>
      <c r="J553" s="14">
        <f t="shared" si="86"/>
        <v>0.06</v>
      </c>
      <c r="K553" s="14"/>
      <c r="L553" s="14"/>
      <c r="M553" s="14"/>
      <c r="N553" s="14"/>
      <c r="O553" s="14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2:27" ht="15.75" customHeight="1">
      <c r="B554" s="2"/>
      <c r="C554" s="14"/>
      <c r="D554" s="14"/>
      <c r="E554" s="14">
        <v>6</v>
      </c>
      <c r="F554" s="14">
        <v>0.6</v>
      </c>
      <c r="G554" s="14">
        <f t="shared" si="87"/>
        <v>0.16</v>
      </c>
      <c r="H554" s="14">
        <f t="shared" si="85"/>
        <v>9.6000000000000002E-2</v>
      </c>
      <c r="I554" s="14">
        <v>0.5</v>
      </c>
      <c r="J554" s="14">
        <f t="shared" si="86"/>
        <v>4.8000000000000001E-2</v>
      </c>
      <c r="K554" s="14"/>
      <c r="L554" s="14"/>
      <c r="M554" s="14"/>
      <c r="N554" s="14"/>
      <c r="O554" s="14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2:27" ht="15.75" customHeight="1">
      <c r="B555" s="2"/>
      <c r="C555" s="14"/>
      <c r="D555" s="14"/>
      <c r="E555" s="14">
        <v>8</v>
      </c>
      <c r="F555" s="14">
        <v>0.8</v>
      </c>
      <c r="G555" s="14">
        <f t="shared" si="87"/>
        <v>0.16</v>
      </c>
      <c r="H555" s="14">
        <f t="shared" si="85"/>
        <v>0.128</v>
      </c>
      <c r="I555" s="14">
        <v>3</v>
      </c>
      <c r="J555" s="14">
        <f t="shared" si="86"/>
        <v>0.38400000000000001</v>
      </c>
      <c r="K555" s="14"/>
      <c r="L555" s="14"/>
      <c r="M555" s="14"/>
      <c r="N555" s="14"/>
      <c r="O555" s="14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2:27" ht="15.75" customHeight="1">
      <c r="B556" s="2"/>
      <c r="C556" s="14"/>
      <c r="D556" s="14"/>
      <c r="E556" s="14">
        <v>9</v>
      </c>
      <c r="F556" s="14">
        <v>0.75</v>
      </c>
      <c r="G556" s="14">
        <f t="shared" si="87"/>
        <v>0.16</v>
      </c>
      <c r="H556" s="14">
        <f t="shared" si="85"/>
        <v>0.12</v>
      </c>
      <c r="I556" s="14">
        <v>3</v>
      </c>
      <c r="J556" s="14">
        <f t="shared" si="86"/>
        <v>0.36</v>
      </c>
      <c r="K556" s="14"/>
      <c r="L556" s="14"/>
      <c r="M556" s="14"/>
      <c r="N556" s="14"/>
      <c r="O556" s="14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2:27" ht="15.75" customHeight="1">
      <c r="B557" s="2"/>
      <c r="C557" s="14"/>
      <c r="D557" s="14"/>
      <c r="E557" s="14">
        <v>11</v>
      </c>
      <c r="F557" s="14">
        <v>0.8</v>
      </c>
      <c r="G557" s="14">
        <f t="shared" si="87"/>
        <v>0.16</v>
      </c>
      <c r="H557" s="14">
        <f t="shared" si="85"/>
        <v>0.128</v>
      </c>
      <c r="I557" s="14">
        <v>0.5</v>
      </c>
      <c r="J557" s="14">
        <f t="shared" si="86"/>
        <v>6.4000000000000001E-2</v>
      </c>
      <c r="K557" s="14"/>
      <c r="L557" s="14"/>
      <c r="M557" s="14"/>
      <c r="N557" s="14"/>
      <c r="O557" s="14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2:27" ht="15.75" customHeight="1">
      <c r="B558" s="2"/>
      <c r="C558" s="14"/>
      <c r="D558" s="14"/>
      <c r="E558" s="14">
        <v>12</v>
      </c>
      <c r="F558" s="14">
        <v>0.75</v>
      </c>
      <c r="G558" s="14">
        <f t="shared" si="87"/>
        <v>0.16</v>
      </c>
      <c r="H558" s="14">
        <f t="shared" si="85"/>
        <v>0.12</v>
      </c>
      <c r="I558" s="14">
        <v>0.5</v>
      </c>
      <c r="J558" s="14">
        <f t="shared" si="86"/>
        <v>0.06</v>
      </c>
      <c r="K558" s="14"/>
      <c r="L558" s="14"/>
      <c r="M558" s="14"/>
      <c r="N558" s="14"/>
      <c r="O558" s="14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2:27" ht="15.75" customHeight="1">
      <c r="B559" s="2"/>
      <c r="C559" s="14"/>
      <c r="D559" s="14"/>
      <c r="E559" s="14" t="s">
        <v>16</v>
      </c>
      <c r="F559" s="14"/>
      <c r="G559" s="14"/>
      <c r="H559" s="14">
        <f>A2</f>
        <v>0.02</v>
      </c>
      <c r="I559" s="14">
        <v>10</v>
      </c>
      <c r="J559" s="14">
        <f t="shared" si="86"/>
        <v>0.2</v>
      </c>
      <c r="K559" s="14"/>
      <c r="L559" s="14"/>
      <c r="M559" s="14"/>
      <c r="N559" s="14"/>
      <c r="O559" s="14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2:27" ht="15.75" customHeight="1">
      <c r="B560" s="2"/>
      <c r="C560" s="14"/>
      <c r="D560" s="14"/>
      <c r="E560" s="14" t="s">
        <v>16</v>
      </c>
      <c r="F560" s="14"/>
      <c r="G560" s="14"/>
      <c r="H560" s="14">
        <f t="shared" ref="H560:H565" si="88">A3</f>
        <v>0.02</v>
      </c>
      <c r="I560" s="14">
        <v>10</v>
      </c>
      <c r="J560" s="14">
        <f t="shared" si="86"/>
        <v>0.2</v>
      </c>
      <c r="K560" s="14"/>
      <c r="L560" s="14"/>
      <c r="M560" s="14"/>
      <c r="N560" s="14"/>
      <c r="O560" s="14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2:27" ht="15.75" customHeight="1">
      <c r="B561" s="2"/>
      <c r="C561" s="14"/>
      <c r="D561" s="14"/>
      <c r="E561" s="14" t="s">
        <v>16</v>
      </c>
      <c r="F561" s="14"/>
      <c r="G561" s="14"/>
      <c r="H561" s="14">
        <f t="shared" si="88"/>
        <v>0.02</v>
      </c>
      <c r="I561" s="14">
        <v>0.5</v>
      </c>
      <c r="J561" s="14">
        <f t="shared" si="86"/>
        <v>0.01</v>
      </c>
      <c r="K561" s="14"/>
      <c r="L561" s="14"/>
      <c r="M561" s="14"/>
      <c r="N561" s="14"/>
      <c r="O561" s="14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2:27" ht="15.75" customHeight="1">
      <c r="B562" s="2"/>
      <c r="C562" s="14"/>
      <c r="D562" s="14"/>
      <c r="E562" s="14" t="s">
        <v>16</v>
      </c>
      <c r="F562" s="14"/>
      <c r="G562" s="14"/>
      <c r="H562" s="14">
        <f t="shared" si="88"/>
        <v>0.02</v>
      </c>
      <c r="I562" s="14">
        <v>0.5</v>
      </c>
      <c r="J562" s="14">
        <f t="shared" si="86"/>
        <v>0.01</v>
      </c>
      <c r="K562" s="14"/>
      <c r="L562" s="14"/>
      <c r="M562" s="14"/>
      <c r="N562" s="14"/>
      <c r="O562" s="14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2:27" ht="15.75" customHeight="1">
      <c r="B563" s="2"/>
      <c r="C563" s="14"/>
      <c r="D563" s="14"/>
      <c r="E563" s="14" t="s">
        <v>16</v>
      </c>
      <c r="F563" s="14"/>
      <c r="G563" s="14"/>
      <c r="H563" s="14">
        <f t="shared" si="88"/>
        <v>0.02</v>
      </c>
      <c r="I563" s="14">
        <v>0.5</v>
      </c>
      <c r="J563" s="14">
        <f t="shared" si="86"/>
        <v>0.01</v>
      </c>
      <c r="K563" s="14"/>
      <c r="L563" s="14"/>
      <c r="M563" s="14"/>
      <c r="N563" s="14"/>
      <c r="O563" s="14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2:27" ht="15.75" customHeight="1">
      <c r="B564" s="2"/>
      <c r="C564" s="14"/>
      <c r="D564" s="14"/>
      <c r="E564" s="14" t="s">
        <v>16</v>
      </c>
      <c r="F564" s="14"/>
      <c r="G564" s="14"/>
      <c r="H564" s="14">
        <f t="shared" si="88"/>
        <v>0.02</v>
      </c>
      <c r="I564" s="14">
        <v>0.5</v>
      </c>
      <c r="J564" s="14">
        <f t="shared" si="86"/>
        <v>0.01</v>
      </c>
      <c r="K564" s="14"/>
      <c r="L564" s="14"/>
      <c r="M564" s="14"/>
      <c r="N564" s="14"/>
      <c r="O564" s="14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2:27" ht="15.75" customHeight="1">
      <c r="B565" s="2"/>
      <c r="C565" s="14"/>
      <c r="D565" s="14"/>
      <c r="E565" s="14" t="s">
        <v>16</v>
      </c>
      <c r="F565" s="14"/>
      <c r="G565" s="14"/>
      <c r="H565" s="14">
        <f t="shared" si="88"/>
        <v>0.02</v>
      </c>
      <c r="I565" s="14">
        <v>0.5</v>
      </c>
      <c r="J565" s="14">
        <f t="shared" si="86"/>
        <v>0.01</v>
      </c>
      <c r="K565" s="14"/>
      <c r="L565" s="14"/>
      <c r="M565" s="14"/>
      <c r="N565" s="14"/>
      <c r="O565" s="14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2:27" ht="15.75" customHeight="1">
      <c r="B566" s="2"/>
      <c r="C566" s="26"/>
      <c r="D566" s="26"/>
      <c r="E566" s="26" t="s">
        <v>15</v>
      </c>
      <c r="F566" s="26"/>
      <c r="G566" s="26"/>
      <c r="H566" s="26">
        <f>SUM(H547:H565)</f>
        <v>1.5400000000000005</v>
      </c>
      <c r="I566" s="26"/>
      <c r="J566" s="26">
        <f>SUM(J547:J565)</f>
        <v>1.77</v>
      </c>
      <c r="K566" s="26">
        <f>J566/H566</f>
        <v>1.1493506493506489</v>
      </c>
      <c r="L566" s="26">
        <v>0.54500000000000004</v>
      </c>
      <c r="M566" s="26">
        <f>L566*J566</f>
        <v>0.96465000000000012</v>
      </c>
      <c r="N566" s="26">
        <f>H566*D547</f>
        <v>338.80000000000013</v>
      </c>
      <c r="O566" s="26">
        <f>J566*D547</f>
        <v>389.4</v>
      </c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2:27" ht="15.75" customHeight="1">
      <c r="B567" s="2"/>
      <c r="C567" s="3" t="s">
        <v>2</v>
      </c>
      <c r="D567" s="3" t="s">
        <v>3</v>
      </c>
      <c r="E567" s="3" t="s">
        <v>4</v>
      </c>
      <c r="F567" s="3" t="s">
        <v>5</v>
      </c>
      <c r="G567" s="3" t="s">
        <v>6</v>
      </c>
      <c r="H567" s="3" t="s">
        <v>7</v>
      </c>
      <c r="I567" s="3" t="s">
        <v>8</v>
      </c>
      <c r="J567" s="3" t="s">
        <v>9</v>
      </c>
      <c r="K567" s="3" t="s">
        <v>10</v>
      </c>
      <c r="L567" s="3" t="s">
        <v>11</v>
      </c>
      <c r="M567" s="3" t="s">
        <v>12</v>
      </c>
      <c r="N567" s="3" t="s">
        <v>13</v>
      </c>
      <c r="O567" s="3" t="s">
        <v>14</v>
      </c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2:27" ht="15.75" customHeight="1">
      <c r="B568" s="2"/>
      <c r="C568" s="14">
        <v>5</v>
      </c>
      <c r="D568" s="14">
        <v>200</v>
      </c>
      <c r="E568" s="14">
        <v>1</v>
      </c>
      <c r="F568" s="14">
        <v>0.75</v>
      </c>
      <c r="G568" s="14">
        <f>B2</f>
        <v>0.16</v>
      </c>
      <c r="H568" s="14">
        <f t="shared" ref="H568:H579" si="89">F568*G568</f>
        <v>0.12</v>
      </c>
      <c r="I568" s="14">
        <v>0.5</v>
      </c>
      <c r="J568" s="14">
        <f t="shared" ref="J568:J586" si="90">H568*I568</f>
        <v>0.06</v>
      </c>
      <c r="K568" s="14"/>
      <c r="L568" s="14"/>
      <c r="M568" s="14"/>
      <c r="N568" s="14"/>
      <c r="O568" s="14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2:27" ht="15.75" customHeight="1">
      <c r="B569" s="2"/>
      <c r="C569" s="14"/>
      <c r="D569" s="14"/>
      <c r="E569" s="14">
        <v>3</v>
      </c>
      <c r="F569" s="14">
        <v>0.8</v>
      </c>
      <c r="G569" s="14">
        <f t="shared" ref="G569:G579" si="91">B3</f>
        <v>0.16</v>
      </c>
      <c r="H569" s="14">
        <f t="shared" si="89"/>
        <v>0.128</v>
      </c>
      <c r="I569" s="14">
        <v>0.5</v>
      </c>
      <c r="J569" s="14">
        <f t="shared" si="90"/>
        <v>6.4000000000000001E-2</v>
      </c>
      <c r="K569" s="14"/>
      <c r="L569" s="14"/>
      <c r="M569" s="14"/>
      <c r="N569" s="14"/>
      <c r="O569" s="14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2:27" ht="15.75" customHeight="1">
      <c r="B570" s="2"/>
      <c r="C570" s="14"/>
      <c r="D570" s="14"/>
      <c r="E570" s="14">
        <v>5</v>
      </c>
      <c r="F570" s="14">
        <v>0.8</v>
      </c>
      <c r="G570" s="14">
        <f t="shared" si="91"/>
        <v>0.16</v>
      </c>
      <c r="H570" s="14">
        <f t="shared" si="89"/>
        <v>0.128</v>
      </c>
      <c r="I570" s="14">
        <v>0.5</v>
      </c>
      <c r="J570" s="14">
        <f t="shared" si="90"/>
        <v>6.4000000000000001E-2</v>
      </c>
      <c r="K570" s="14"/>
      <c r="L570" s="14"/>
      <c r="M570" s="14"/>
      <c r="N570" s="14"/>
      <c r="O570" s="14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2:27" ht="15.75" customHeight="1">
      <c r="B571" s="2"/>
      <c r="C571" s="14"/>
      <c r="D571" s="14"/>
      <c r="E571" s="14">
        <v>7</v>
      </c>
      <c r="F571" s="14">
        <v>0.75</v>
      </c>
      <c r="G571" s="14">
        <f t="shared" si="91"/>
        <v>0.16</v>
      </c>
      <c r="H571" s="14">
        <f t="shared" si="89"/>
        <v>0.12</v>
      </c>
      <c r="I571" s="14">
        <v>0.5</v>
      </c>
      <c r="J571" s="14">
        <f t="shared" si="90"/>
        <v>0.06</v>
      </c>
      <c r="K571" s="14"/>
      <c r="L571" s="14"/>
      <c r="M571" s="14"/>
      <c r="N571" s="14"/>
      <c r="O571" s="14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2:27" ht="15.75" customHeight="1">
      <c r="B572" s="2"/>
      <c r="C572" s="14"/>
      <c r="D572" s="14"/>
      <c r="E572" s="14">
        <v>10</v>
      </c>
      <c r="F572" s="14">
        <v>0.6</v>
      </c>
      <c r="G572" s="14">
        <f t="shared" si="91"/>
        <v>0.16</v>
      </c>
      <c r="H572" s="14">
        <f t="shared" si="89"/>
        <v>9.6000000000000002E-2</v>
      </c>
      <c r="I572" s="14">
        <v>0.5</v>
      </c>
      <c r="J572" s="14">
        <f t="shared" si="90"/>
        <v>4.8000000000000001E-2</v>
      </c>
      <c r="K572" s="14"/>
      <c r="L572" s="14"/>
      <c r="M572" s="14"/>
      <c r="N572" s="14"/>
      <c r="O572" s="14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2:27" ht="15.75" customHeight="1">
      <c r="B573" s="2"/>
      <c r="C573" s="14"/>
      <c r="D573" s="14"/>
      <c r="E573" s="14">
        <v>2</v>
      </c>
      <c r="F573" s="14">
        <v>0.6</v>
      </c>
      <c r="G573" s="14">
        <f t="shared" si="91"/>
        <v>0.16</v>
      </c>
      <c r="H573" s="14">
        <f t="shared" si="89"/>
        <v>9.6000000000000002E-2</v>
      </c>
      <c r="I573" s="14">
        <v>0.5</v>
      </c>
      <c r="J573" s="14">
        <f t="shared" si="90"/>
        <v>4.8000000000000001E-2</v>
      </c>
      <c r="K573" s="14"/>
      <c r="L573" s="14"/>
      <c r="M573" s="14"/>
      <c r="N573" s="14"/>
      <c r="O573" s="14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2:27" ht="15.75" customHeight="1">
      <c r="B574" s="2"/>
      <c r="C574" s="14"/>
      <c r="D574" s="14"/>
      <c r="E574" s="14">
        <v>4</v>
      </c>
      <c r="F574" s="14">
        <v>0.75</v>
      </c>
      <c r="G574" s="14">
        <f t="shared" si="91"/>
        <v>0.16</v>
      </c>
      <c r="H574" s="14">
        <f t="shared" si="89"/>
        <v>0.12</v>
      </c>
      <c r="I574" s="14">
        <v>0.5</v>
      </c>
      <c r="J574" s="14">
        <f t="shared" si="90"/>
        <v>0.06</v>
      </c>
      <c r="K574" s="14"/>
      <c r="L574" s="14"/>
      <c r="M574" s="14"/>
      <c r="N574" s="14"/>
      <c r="O574" s="14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2:27" ht="15.75" customHeight="1">
      <c r="B575" s="2"/>
      <c r="C575" s="14"/>
      <c r="D575" s="14"/>
      <c r="E575" s="14">
        <v>6</v>
      </c>
      <c r="F575" s="14">
        <v>0.6</v>
      </c>
      <c r="G575" s="14">
        <f t="shared" si="91"/>
        <v>0.16</v>
      </c>
      <c r="H575" s="14">
        <f t="shared" si="89"/>
        <v>9.6000000000000002E-2</v>
      </c>
      <c r="I575" s="14">
        <v>0.5</v>
      </c>
      <c r="J575" s="14">
        <f t="shared" si="90"/>
        <v>4.8000000000000001E-2</v>
      </c>
      <c r="K575" s="14"/>
      <c r="L575" s="14"/>
      <c r="M575" s="14"/>
      <c r="N575" s="14"/>
      <c r="O575" s="14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2:27" ht="15.75" customHeight="1">
      <c r="B576" s="2"/>
      <c r="C576" s="14"/>
      <c r="D576" s="14"/>
      <c r="E576" s="14">
        <v>8</v>
      </c>
      <c r="F576" s="14">
        <v>0.8</v>
      </c>
      <c r="G576" s="14">
        <f t="shared" si="91"/>
        <v>0.16</v>
      </c>
      <c r="H576" s="14">
        <f t="shared" si="89"/>
        <v>0.128</v>
      </c>
      <c r="I576" s="14">
        <v>3</v>
      </c>
      <c r="J576" s="14">
        <f t="shared" si="90"/>
        <v>0.38400000000000001</v>
      </c>
      <c r="K576" s="14"/>
      <c r="L576" s="14"/>
      <c r="M576" s="14"/>
      <c r="N576" s="14"/>
      <c r="O576" s="14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2:27" ht="15.75" customHeight="1">
      <c r="B577" s="2"/>
      <c r="C577" s="14"/>
      <c r="D577" s="14"/>
      <c r="E577" s="14">
        <v>9</v>
      </c>
      <c r="F577" s="14">
        <v>0.75</v>
      </c>
      <c r="G577" s="14">
        <f t="shared" si="91"/>
        <v>0.16</v>
      </c>
      <c r="H577" s="14">
        <f t="shared" si="89"/>
        <v>0.12</v>
      </c>
      <c r="I577" s="14">
        <v>3</v>
      </c>
      <c r="J577" s="14">
        <f t="shared" si="90"/>
        <v>0.36</v>
      </c>
      <c r="K577" s="14"/>
      <c r="L577" s="14"/>
      <c r="M577" s="14"/>
      <c r="N577" s="14"/>
      <c r="O577" s="14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2:27" ht="15.75" customHeight="1">
      <c r="B578" s="2"/>
      <c r="C578" s="14"/>
      <c r="D578" s="14"/>
      <c r="E578" s="14">
        <v>11</v>
      </c>
      <c r="F578" s="14">
        <v>0.8</v>
      </c>
      <c r="G578" s="14">
        <f t="shared" si="91"/>
        <v>0.16</v>
      </c>
      <c r="H578" s="14">
        <f t="shared" si="89"/>
        <v>0.128</v>
      </c>
      <c r="I578" s="14">
        <v>0.5</v>
      </c>
      <c r="J578" s="14">
        <f t="shared" si="90"/>
        <v>6.4000000000000001E-2</v>
      </c>
      <c r="K578" s="14"/>
      <c r="L578" s="14"/>
      <c r="M578" s="14"/>
      <c r="N578" s="14"/>
      <c r="O578" s="14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2:27" ht="15.75" customHeight="1">
      <c r="B579" s="2"/>
      <c r="C579" s="14"/>
      <c r="D579" s="14"/>
      <c r="E579" s="14">
        <v>12</v>
      </c>
      <c r="F579" s="14">
        <v>0.75</v>
      </c>
      <c r="G579" s="14">
        <f t="shared" si="91"/>
        <v>0.16</v>
      </c>
      <c r="H579" s="14">
        <f t="shared" si="89"/>
        <v>0.12</v>
      </c>
      <c r="I579" s="14">
        <v>0.5</v>
      </c>
      <c r="J579" s="14">
        <f t="shared" si="90"/>
        <v>0.06</v>
      </c>
      <c r="K579" s="14"/>
      <c r="L579" s="14"/>
      <c r="M579" s="14"/>
      <c r="N579" s="14"/>
      <c r="O579" s="14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2:27" ht="15.75" customHeight="1">
      <c r="B580" s="2"/>
      <c r="C580" s="14"/>
      <c r="D580" s="14"/>
      <c r="E580" s="14" t="s">
        <v>16</v>
      </c>
      <c r="F580" s="14"/>
      <c r="G580" s="14"/>
      <c r="H580" s="14">
        <f>A2</f>
        <v>0.02</v>
      </c>
      <c r="I580" s="14">
        <v>10</v>
      </c>
      <c r="J580" s="14">
        <f t="shared" si="90"/>
        <v>0.2</v>
      </c>
      <c r="K580" s="14"/>
      <c r="L580" s="14"/>
      <c r="M580" s="14"/>
      <c r="N580" s="14"/>
      <c r="O580" s="14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2:27" ht="15.75" customHeight="1">
      <c r="B581" s="2"/>
      <c r="C581" s="14"/>
      <c r="D581" s="14"/>
      <c r="E581" s="14" t="s">
        <v>16</v>
      </c>
      <c r="F581" s="14"/>
      <c r="G581" s="14"/>
      <c r="H581" s="14">
        <f t="shared" ref="H581:H586" si="92">A3</f>
        <v>0.02</v>
      </c>
      <c r="I581" s="14">
        <v>10</v>
      </c>
      <c r="J581" s="14">
        <f t="shared" si="90"/>
        <v>0.2</v>
      </c>
      <c r="K581" s="14"/>
      <c r="L581" s="14"/>
      <c r="M581" s="14"/>
      <c r="N581" s="14"/>
      <c r="O581" s="14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2:27" ht="15.75" customHeight="1">
      <c r="B582" s="2"/>
      <c r="C582" s="14"/>
      <c r="D582" s="14"/>
      <c r="E582" s="14" t="s">
        <v>16</v>
      </c>
      <c r="F582" s="14"/>
      <c r="G582" s="14"/>
      <c r="H582" s="14">
        <f t="shared" si="92"/>
        <v>0.02</v>
      </c>
      <c r="I582" s="14">
        <v>0.5</v>
      </c>
      <c r="J582" s="14">
        <f t="shared" si="90"/>
        <v>0.01</v>
      </c>
      <c r="K582" s="14"/>
      <c r="L582" s="14"/>
      <c r="M582" s="14"/>
      <c r="N582" s="14"/>
      <c r="O582" s="14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2:27" ht="15.75" customHeight="1">
      <c r="B583" s="2"/>
      <c r="C583" s="14"/>
      <c r="D583" s="14"/>
      <c r="E583" s="14" t="s">
        <v>16</v>
      </c>
      <c r="F583" s="14"/>
      <c r="G583" s="14"/>
      <c r="H583" s="14">
        <f t="shared" si="92"/>
        <v>0.02</v>
      </c>
      <c r="I583" s="14">
        <v>0.5</v>
      </c>
      <c r="J583" s="14">
        <f t="shared" si="90"/>
        <v>0.01</v>
      </c>
      <c r="K583" s="14"/>
      <c r="L583" s="14"/>
      <c r="M583" s="14"/>
      <c r="N583" s="14"/>
      <c r="O583" s="14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2:27" ht="15.75" customHeight="1">
      <c r="B584" s="2"/>
      <c r="C584" s="14"/>
      <c r="D584" s="14"/>
      <c r="E584" s="14" t="s">
        <v>16</v>
      </c>
      <c r="F584" s="14"/>
      <c r="G584" s="14"/>
      <c r="H584" s="14">
        <f t="shared" si="92"/>
        <v>0.02</v>
      </c>
      <c r="I584" s="14">
        <v>0.5</v>
      </c>
      <c r="J584" s="14">
        <f t="shared" si="90"/>
        <v>0.01</v>
      </c>
      <c r="K584" s="14"/>
      <c r="L584" s="14"/>
      <c r="M584" s="14"/>
      <c r="N584" s="14"/>
      <c r="O584" s="14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2:27" ht="15.75" customHeight="1">
      <c r="B585" s="2"/>
      <c r="C585" s="14"/>
      <c r="D585" s="14"/>
      <c r="E585" s="14" t="s">
        <v>16</v>
      </c>
      <c r="F585" s="14"/>
      <c r="G585" s="14"/>
      <c r="H585" s="14">
        <f t="shared" si="92"/>
        <v>0.02</v>
      </c>
      <c r="I585" s="14">
        <v>0.5</v>
      </c>
      <c r="J585" s="14">
        <f t="shared" si="90"/>
        <v>0.01</v>
      </c>
      <c r="K585" s="14"/>
      <c r="L585" s="14"/>
      <c r="M585" s="14"/>
      <c r="N585" s="14"/>
      <c r="O585" s="14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2:27" ht="15.75" customHeight="1">
      <c r="B586" s="2"/>
      <c r="C586" s="14"/>
      <c r="D586" s="14"/>
      <c r="E586" s="14" t="s">
        <v>16</v>
      </c>
      <c r="F586" s="14"/>
      <c r="G586" s="14"/>
      <c r="H586" s="14">
        <f t="shared" si="92"/>
        <v>0.02</v>
      </c>
      <c r="I586" s="14">
        <v>0.5</v>
      </c>
      <c r="J586" s="14">
        <f t="shared" si="90"/>
        <v>0.01</v>
      </c>
      <c r="K586" s="14"/>
      <c r="L586" s="14"/>
      <c r="M586" s="14"/>
      <c r="N586" s="14"/>
      <c r="O586" s="14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2:27" ht="15.75" customHeight="1">
      <c r="B587" s="2"/>
      <c r="C587" s="26"/>
      <c r="D587" s="26"/>
      <c r="E587" s="26" t="s">
        <v>15</v>
      </c>
      <c r="F587" s="26"/>
      <c r="G587" s="26"/>
      <c r="H587" s="26">
        <f>SUM(H568:H586)</f>
        <v>1.5400000000000005</v>
      </c>
      <c r="I587" s="26"/>
      <c r="J587" s="26">
        <f>SUM(J568:J586)</f>
        <v>1.77</v>
      </c>
      <c r="K587" s="26">
        <f>J587/H587</f>
        <v>1.1493506493506489</v>
      </c>
      <c r="L587" s="26">
        <v>0.5</v>
      </c>
      <c r="M587" s="26">
        <f>L587*J587</f>
        <v>0.88500000000000001</v>
      </c>
      <c r="N587" s="26">
        <f>H587*D568</f>
        <v>308.00000000000011</v>
      </c>
      <c r="O587" s="26">
        <f>J587*D568</f>
        <v>354</v>
      </c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2:27" ht="15.75" customHeight="1">
      <c r="B588" s="2"/>
      <c r="C588" s="3" t="s">
        <v>2</v>
      </c>
      <c r="D588" s="3" t="s">
        <v>3</v>
      </c>
      <c r="E588" s="3" t="s">
        <v>4</v>
      </c>
      <c r="F588" s="3" t="s">
        <v>5</v>
      </c>
      <c r="G588" s="3" t="s">
        <v>6</v>
      </c>
      <c r="H588" s="3" t="s">
        <v>7</v>
      </c>
      <c r="I588" s="3" t="s">
        <v>8</v>
      </c>
      <c r="J588" s="3" t="s">
        <v>9</v>
      </c>
      <c r="K588" s="3" t="s">
        <v>10</v>
      </c>
      <c r="L588" s="3" t="s">
        <v>11</v>
      </c>
      <c r="M588" s="3" t="s">
        <v>12</v>
      </c>
      <c r="N588" s="3" t="s">
        <v>13</v>
      </c>
      <c r="O588" s="3" t="s">
        <v>14</v>
      </c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2:27" ht="15.75" customHeight="1">
      <c r="B589" s="2"/>
      <c r="C589" s="14">
        <v>6</v>
      </c>
      <c r="D589" s="14">
        <v>10</v>
      </c>
      <c r="E589" s="14">
        <v>1</v>
      </c>
      <c r="F589" s="14">
        <v>0.75</v>
      </c>
      <c r="G589" s="14">
        <f>B2</f>
        <v>0.16</v>
      </c>
      <c r="H589" s="14">
        <f t="shared" ref="H589:H600" si="93">F589*G589</f>
        <v>0.12</v>
      </c>
      <c r="I589" s="14">
        <v>0.5</v>
      </c>
      <c r="J589" s="14">
        <f t="shared" ref="J589:J607" si="94">H589*I589</f>
        <v>0.06</v>
      </c>
      <c r="K589" s="14"/>
      <c r="L589" s="14"/>
      <c r="M589" s="14"/>
      <c r="N589" s="14"/>
      <c r="O589" s="14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2:27" ht="15.75" customHeight="1">
      <c r="B590" s="2"/>
      <c r="C590" s="14"/>
      <c r="D590" s="14"/>
      <c r="E590" s="14">
        <v>3</v>
      </c>
      <c r="F590" s="14">
        <v>0.8</v>
      </c>
      <c r="G590" s="14">
        <f t="shared" ref="G590:G600" si="95">B3</f>
        <v>0.16</v>
      </c>
      <c r="H590" s="14">
        <f t="shared" si="93"/>
        <v>0.128</v>
      </c>
      <c r="I590" s="14">
        <v>0.5</v>
      </c>
      <c r="J590" s="14">
        <f t="shared" si="94"/>
        <v>6.4000000000000001E-2</v>
      </c>
      <c r="K590" s="14"/>
      <c r="L590" s="14"/>
      <c r="M590" s="14"/>
      <c r="N590" s="14"/>
      <c r="O590" s="14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2:27" ht="15.75" customHeight="1">
      <c r="B591" s="2"/>
      <c r="C591" s="14"/>
      <c r="D591" s="14"/>
      <c r="E591" s="14">
        <v>5</v>
      </c>
      <c r="F591" s="14">
        <v>0.8</v>
      </c>
      <c r="G591" s="14">
        <f t="shared" si="95"/>
        <v>0.16</v>
      </c>
      <c r="H591" s="14">
        <f t="shared" si="93"/>
        <v>0.128</v>
      </c>
      <c r="I591" s="14">
        <v>0.5</v>
      </c>
      <c r="J591" s="14">
        <f t="shared" si="94"/>
        <v>6.4000000000000001E-2</v>
      </c>
      <c r="K591" s="14"/>
      <c r="L591" s="14"/>
      <c r="M591" s="14"/>
      <c r="N591" s="14"/>
      <c r="O591" s="14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2:27" ht="15.75" customHeight="1">
      <c r="B592" s="2"/>
      <c r="C592" s="14"/>
      <c r="D592" s="14"/>
      <c r="E592" s="14">
        <v>7</v>
      </c>
      <c r="F592" s="14">
        <v>0.75</v>
      </c>
      <c r="G592" s="14">
        <f t="shared" si="95"/>
        <v>0.16</v>
      </c>
      <c r="H592" s="14">
        <f t="shared" si="93"/>
        <v>0.12</v>
      </c>
      <c r="I592" s="14">
        <v>0.5</v>
      </c>
      <c r="J592" s="14">
        <f t="shared" si="94"/>
        <v>0.06</v>
      </c>
      <c r="K592" s="14"/>
      <c r="L592" s="14"/>
      <c r="M592" s="14"/>
      <c r="N592" s="14"/>
      <c r="O592" s="14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2:27" ht="15.75" customHeight="1">
      <c r="B593" s="2"/>
      <c r="C593" s="14"/>
      <c r="D593" s="14"/>
      <c r="E593" s="14">
        <v>10</v>
      </c>
      <c r="F593" s="14">
        <v>0.6</v>
      </c>
      <c r="G593" s="14">
        <f t="shared" si="95"/>
        <v>0.16</v>
      </c>
      <c r="H593" s="14">
        <f t="shared" si="93"/>
        <v>9.6000000000000002E-2</v>
      </c>
      <c r="I593" s="14">
        <v>0.5</v>
      </c>
      <c r="J593" s="14">
        <f t="shared" si="94"/>
        <v>4.8000000000000001E-2</v>
      </c>
      <c r="K593" s="14"/>
      <c r="L593" s="14"/>
      <c r="M593" s="14"/>
      <c r="N593" s="14"/>
      <c r="O593" s="14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2:27" ht="15.75" customHeight="1">
      <c r="B594" s="2"/>
      <c r="C594" s="14"/>
      <c r="D594" s="14"/>
      <c r="E594" s="14">
        <v>2</v>
      </c>
      <c r="F594" s="14">
        <v>0.6</v>
      </c>
      <c r="G594" s="14">
        <f t="shared" si="95"/>
        <v>0.16</v>
      </c>
      <c r="H594" s="14">
        <f t="shared" si="93"/>
        <v>9.6000000000000002E-2</v>
      </c>
      <c r="I594" s="14">
        <v>0.5</v>
      </c>
      <c r="J594" s="14">
        <f t="shared" si="94"/>
        <v>4.8000000000000001E-2</v>
      </c>
      <c r="K594" s="14"/>
      <c r="L594" s="14"/>
      <c r="M594" s="14"/>
      <c r="N594" s="14"/>
      <c r="O594" s="14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2:27" ht="15.75" customHeight="1">
      <c r="B595" s="2"/>
      <c r="C595" s="14"/>
      <c r="D595" s="14"/>
      <c r="E595" s="14">
        <v>4</v>
      </c>
      <c r="F595" s="14">
        <v>0.75</v>
      </c>
      <c r="G595" s="14">
        <f t="shared" si="95"/>
        <v>0.16</v>
      </c>
      <c r="H595" s="14">
        <f t="shared" si="93"/>
        <v>0.12</v>
      </c>
      <c r="I595" s="14">
        <v>0.5</v>
      </c>
      <c r="J595" s="14">
        <f t="shared" si="94"/>
        <v>0.06</v>
      </c>
      <c r="K595" s="14"/>
      <c r="L595" s="14"/>
      <c r="M595" s="14"/>
      <c r="N595" s="14"/>
      <c r="O595" s="14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2:27" ht="15.75" customHeight="1">
      <c r="B596" s="2"/>
      <c r="C596" s="14"/>
      <c r="D596" s="14"/>
      <c r="E596" s="14">
        <v>6</v>
      </c>
      <c r="F596" s="14">
        <v>0.6</v>
      </c>
      <c r="G596" s="14">
        <f t="shared" si="95"/>
        <v>0.16</v>
      </c>
      <c r="H596" s="14">
        <f t="shared" si="93"/>
        <v>9.6000000000000002E-2</v>
      </c>
      <c r="I596" s="14">
        <v>0.5</v>
      </c>
      <c r="J596" s="14">
        <f t="shared" si="94"/>
        <v>4.8000000000000001E-2</v>
      </c>
      <c r="K596" s="14"/>
      <c r="L596" s="14"/>
      <c r="M596" s="14"/>
      <c r="N596" s="14"/>
      <c r="O596" s="14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2:27" ht="15.75" customHeight="1">
      <c r="B597" s="2"/>
      <c r="C597" s="14"/>
      <c r="D597" s="14"/>
      <c r="E597" s="14">
        <v>8</v>
      </c>
      <c r="F597" s="14">
        <v>0.8</v>
      </c>
      <c r="G597" s="14">
        <f t="shared" si="95"/>
        <v>0.16</v>
      </c>
      <c r="H597" s="14">
        <f t="shared" si="93"/>
        <v>0.128</v>
      </c>
      <c r="I597" s="14">
        <v>0.5</v>
      </c>
      <c r="J597" s="14">
        <f t="shared" si="94"/>
        <v>6.4000000000000001E-2</v>
      </c>
      <c r="K597" s="14"/>
      <c r="L597" s="14"/>
      <c r="M597" s="14"/>
      <c r="N597" s="14"/>
      <c r="O597" s="14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2:27" ht="15.75" customHeight="1">
      <c r="B598" s="2"/>
      <c r="C598" s="14"/>
      <c r="D598" s="14"/>
      <c r="E598" s="14">
        <v>9</v>
      </c>
      <c r="F598" s="14">
        <v>0.75</v>
      </c>
      <c r="G598" s="14">
        <f t="shared" si="95"/>
        <v>0.16</v>
      </c>
      <c r="H598" s="14">
        <f t="shared" si="93"/>
        <v>0.12</v>
      </c>
      <c r="I598" s="14">
        <v>0.5</v>
      </c>
      <c r="J598" s="14">
        <f t="shared" si="94"/>
        <v>0.06</v>
      </c>
      <c r="K598" s="14"/>
      <c r="L598" s="14"/>
      <c r="M598" s="14"/>
      <c r="N598" s="14"/>
      <c r="O598" s="14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2:27" ht="15.75" customHeight="1">
      <c r="B599" s="2"/>
      <c r="C599" s="14"/>
      <c r="D599" s="14"/>
      <c r="E599" s="14">
        <v>11</v>
      </c>
      <c r="F599" s="14">
        <v>0.8</v>
      </c>
      <c r="G599" s="14">
        <f t="shared" si="95"/>
        <v>0.16</v>
      </c>
      <c r="H599" s="14">
        <f t="shared" si="93"/>
        <v>0.128</v>
      </c>
      <c r="I599" s="14">
        <v>3</v>
      </c>
      <c r="J599" s="14">
        <f t="shared" si="94"/>
        <v>0.38400000000000001</v>
      </c>
      <c r="K599" s="14"/>
      <c r="L599" s="14"/>
      <c r="M599" s="14"/>
      <c r="N599" s="14"/>
      <c r="O599" s="14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2:27" ht="15.75" customHeight="1">
      <c r="B600" s="2"/>
      <c r="C600" s="14"/>
      <c r="D600" s="14"/>
      <c r="E600" s="14">
        <v>12</v>
      </c>
      <c r="F600" s="14">
        <v>0.75</v>
      </c>
      <c r="G600" s="14">
        <f t="shared" si="95"/>
        <v>0.16</v>
      </c>
      <c r="H600" s="14">
        <f t="shared" si="93"/>
        <v>0.12</v>
      </c>
      <c r="I600" s="14">
        <v>3</v>
      </c>
      <c r="J600" s="14">
        <f t="shared" si="94"/>
        <v>0.36</v>
      </c>
      <c r="K600" s="14"/>
      <c r="L600" s="14"/>
      <c r="M600" s="14"/>
      <c r="N600" s="14"/>
      <c r="O600" s="14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2:27" ht="15.75" customHeight="1">
      <c r="B601" s="2"/>
      <c r="C601" s="14"/>
      <c r="D601" s="14"/>
      <c r="E601" s="14" t="s">
        <v>16</v>
      </c>
      <c r="F601" s="14"/>
      <c r="G601" s="14"/>
      <c r="H601" s="14">
        <f>A2</f>
        <v>0.02</v>
      </c>
      <c r="I601" s="14">
        <v>10</v>
      </c>
      <c r="J601" s="14">
        <f t="shared" si="94"/>
        <v>0.2</v>
      </c>
      <c r="K601" s="14"/>
      <c r="L601" s="14"/>
      <c r="M601" s="14"/>
      <c r="N601" s="14"/>
      <c r="O601" s="14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2:27" ht="15.75" customHeight="1">
      <c r="B602" s="2"/>
      <c r="C602" s="14"/>
      <c r="D602" s="14"/>
      <c r="E602" s="14" t="s">
        <v>16</v>
      </c>
      <c r="F602" s="14"/>
      <c r="G602" s="14"/>
      <c r="H602" s="14">
        <f t="shared" ref="H602:H607" si="96">A3</f>
        <v>0.02</v>
      </c>
      <c r="I602" s="14">
        <v>10</v>
      </c>
      <c r="J602" s="14">
        <f t="shared" si="94"/>
        <v>0.2</v>
      </c>
      <c r="K602" s="14"/>
      <c r="L602" s="14"/>
      <c r="M602" s="14"/>
      <c r="N602" s="14"/>
      <c r="O602" s="14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2:27" ht="15.75" customHeight="1">
      <c r="B603" s="2"/>
      <c r="C603" s="14"/>
      <c r="D603" s="14"/>
      <c r="E603" s="14" t="s">
        <v>16</v>
      </c>
      <c r="F603" s="14"/>
      <c r="G603" s="14"/>
      <c r="H603" s="14">
        <f t="shared" si="96"/>
        <v>0.02</v>
      </c>
      <c r="I603" s="14">
        <v>0.5</v>
      </c>
      <c r="J603" s="14">
        <f t="shared" si="94"/>
        <v>0.01</v>
      </c>
      <c r="K603" s="14"/>
      <c r="L603" s="14"/>
      <c r="M603" s="14"/>
      <c r="N603" s="14"/>
      <c r="O603" s="14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2:27" ht="15.75" customHeight="1">
      <c r="B604" s="2"/>
      <c r="C604" s="14"/>
      <c r="D604" s="14"/>
      <c r="E604" s="14" t="s">
        <v>16</v>
      </c>
      <c r="F604" s="14"/>
      <c r="G604" s="14"/>
      <c r="H604" s="14">
        <f t="shared" si="96"/>
        <v>0.02</v>
      </c>
      <c r="I604" s="14">
        <v>0.5</v>
      </c>
      <c r="J604" s="14">
        <f t="shared" si="94"/>
        <v>0.01</v>
      </c>
      <c r="K604" s="14"/>
      <c r="L604" s="14"/>
      <c r="M604" s="14"/>
      <c r="N604" s="14"/>
      <c r="O604" s="14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2:27" ht="15.75" customHeight="1">
      <c r="B605" s="2"/>
      <c r="C605" s="14"/>
      <c r="D605" s="14"/>
      <c r="E605" s="14" t="s">
        <v>16</v>
      </c>
      <c r="F605" s="14"/>
      <c r="G605" s="14"/>
      <c r="H605" s="14">
        <f t="shared" si="96"/>
        <v>0.02</v>
      </c>
      <c r="I605" s="14">
        <v>0.5</v>
      </c>
      <c r="J605" s="14">
        <f t="shared" si="94"/>
        <v>0.01</v>
      </c>
      <c r="K605" s="14"/>
      <c r="L605" s="14"/>
      <c r="M605" s="14"/>
      <c r="N605" s="14"/>
      <c r="O605" s="14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2:27" ht="15.75" customHeight="1">
      <c r="B606" s="2"/>
      <c r="C606" s="14"/>
      <c r="D606" s="14"/>
      <c r="E606" s="14" t="s">
        <v>16</v>
      </c>
      <c r="F606" s="14"/>
      <c r="G606" s="14"/>
      <c r="H606" s="14">
        <f t="shared" si="96"/>
        <v>0.02</v>
      </c>
      <c r="I606" s="14">
        <v>0.5</v>
      </c>
      <c r="J606" s="14">
        <f t="shared" si="94"/>
        <v>0.01</v>
      </c>
      <c r="K606" s="14"/>
      <c r="L606" s="14"/>
      <c r="M606" s="14"/>
      <c r="N606" s="14"/>
      <c r="O606" s="14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2:27" ht="15.75" customHeight="1">
      <c r="B607" s="2"/>
      <c r="C607" s="14"/>
      <c r="D607" s="14"/>
      <c r="E607" s="14" t="s">
        <v>16</v>
      </c>
      <c r="F607" s="14"/>
      <c r="G607" s="14"/>
      <c r="H607" s="14">
        <f t="shared" si="96"/>
        <v>0.02</v>
      </c>
      <c r="I607" s="14">
        <v>0.5</v>
      </c>
      <c r="J607" s="14">
        <f t="shared" si="94"/>
        <v>0.01</v>
      </c>
      <c r="K607" s="14"/>
      <c r="L607" s="14"/>
      <c r="M607" s="14"/>
      <c r="N607" s="14"/>
      <c r="O607" s="14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2:27" ht="15.75" customHeight="1">
      <c r="B608" s="2"/>
      <c r="C608" s="26"/>
      <c r="D608" s="26"/>
      <c r="E608" s="26" t="s">
        <v>15</v>
      </c>
      <c r="F608" s="26"/>
      <c r="G608" s="26"/>
      <c r="H608" s="26">
        <f>SUM(H589:H607)</f>
        <v>1.5400000000000005</v>
      </c>
      <c r="I608" s="26"/>
      <c r="J608" s="26">
        <f>SUM(J589:J607)</f>
        <v>1.77</v>
      </c>
      <c r="K608" s="26">
        <f>J608/H608</f>
        <v>1.1493506493506489</v>
      </c>
      <c r="L608" s="26">
        <v>0.41499999999999998</v>
      </c>
      <c r="M608" s="26">
        <f>L608*J608</f>
        <v>0.73454999999999993</v>
      </c>
      <c r="N608" s="26">
        <f>H608*D589</f>
        <v>15.400000000000006</v>
      </c>
      <c r="O608" s="26">
        <f>J608*D589</f>
        <v>17.7</v>
      </c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2:27" ht="15.75" customHeight="1">
      <c r="B609" s="2"/>
      <c r="C609" s="3" t="s">
        <v>2</v>
      </c>
      <c r="D609" s="3" t="s">
        <v>3</v>
      </c>
      <c r="E609" s="3" t="s">
        <v>4</v>
      </c>
      <c r="F609" s="3" t="s">
        <v>5</v>
      </c>
      <c r="G609" s="3" t="s">
        <v>6</v>
      </c>
      <c r="H609" s="3" t="s">
        <v>7</v>
      </c>
      <c r="I609" s="3" t="s">
        <v>8</v>
      </c>
      <c r="J609" s="3" t="s">
        <v>9</v>
      </c>
      <c r="K609" s="3" t="s">
        <v>10</v>
      </c>
      <c r="L609" s="3" t="s">
        <v>11</v>
      </c>
      <c r="M609" s="3" t="s">
        <v>12</v>
      </c>
      <c r="N609" s="3" t="s">
        <v>13</v>
      </c>
      <c r="O609" s="3" t="s">
        <v>14</v>
      </c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2:27" ht="15.75" customHeight="1">
      <c r="B610" s="2"/>
      <c r="C610" s="14">
        <v>7</v>
      </c>
      <c r="D610" s="14">
        <v>10</v>
      </c>
      <c r="E610" s="14">
        <v>1</v>
      </c>
      <c r="F610" s="14">
        <v>0.75</v>
      </c>
      <c r="G610" s="14">
        <f>B2</f>
        <v>0.16</v>
      </c>
      <c r="H610" s="14">
        <f t="shared" ref="H610:H621" si="97">F610*G610</f>
        <v>0.12</v>
      </c>
      <c r="I610" s="14">
        <v>0.5</v>
      </c>
      <c r="J610" s="14">
        <f t="shared" ref="J610:J628" si="98">H610*I610</f>
        <v>0.06</v>
      </c>
      <c r="K610" s="14"/>
      <c r="L610" s="14"/>
      <c r="M610" s="14"/>
      <c r="N610" s="14"/>
      <c r="O610" s="14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2:27" ht="15.75" customHeight="1">
      <c r="B611" s="2"/>
      <c r="C611" s="14"/>
      <c r="D611" s="14"/>
      <c r="E611" s="14">
        <v>3</v>
      </c>
      <c r="F611" s="14">
        <v>0.8</v>
      </c>
      <c r="G611" s="14">
        <f t="shared" ref="G611:G621" si="99">B3</f>
        <v>0.16</v>
      </c>
      <c r="H611" s="14">
        <f t="shared" si="97"/>
        <v>0.128</v>
      </c>
      <c r="I611" s="14">
        <v>0.5</v>
      </c>
      <c r="J611" s="14">
        <f t="shared" si="98"/>
        <v>6.4000000000000001E-2</v>
      </c>
      <c r="K611" s="14"/>
      <c r="L611" s="14"/>
      <c r="M611" s="14"/>
      <c r="N611" s="14"/>
      <c r="O611" s="14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2:27" ht="15.75" customHeight="1">
      <c r="B612" s="2"/>
      <c r="C612" s="14"/>
      <c r="D612" s="14"/>
      <c r="E612" s="14">
        <v>5</v>
      </c>
      <c r="F612" s="14">
        <v>0.8</v>
      </c>
      <c r="G612" s="14">
        <f t="shared" si="99"/>
        <v>0.16</v>
      </c>
      <c r="H612" s="14">
        <f t="shared" si="97"/>
        <v>0.128</v>
      </c>
      <c r="I612" s="14">
        <v>0.5</v>
      </c>
      <c r="J612" s="14">
        <f t="shared" si="98"/>
        <v>6.4000000000000001E-2</v>
      </c>
      <c r="K612" s="14"/>
      <c r="L612" s="14"/>
      <c r="M612" s="14"/>
      <c r="N612" s="14"/>
      <c r="O612" s="14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2:27" ht="15.75" customHeight="1">
      <c r="B613" s="2"/>
      <c r="C613" s="14"/>
      <c r="D613" s="14"/>
      <c r="E613" s="14">
        <v>7</v>
      </c>
      <c r="F613" s="14">
        <v>0.75</v>
      </c>
      <c r="G613" s="14">
        <f t="shared" si="99"/>
        <v>0.16</v>
      </c>
      <c r="H613" s="14">
        <f t="shared" si="97"/>
        <v>0.12</v>
      </c>
      <c r="I613" s="14">
        <v>0.5</v>
      </c>
      <c r="J613" s="14">
        <f t="shared" si="98"/>
        <v>0.06</v>
      </c>
      <c r="K613" s="14"/>
      <c r="L613" s="14"/>
      <c r="M613" s="14"/>
      <c r="N613" s="14"/>
      <c r="O613" s="14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2:27" ht="15.75" customHeight="1">
      <c r="B614" s="2"/>
      <c r="C614" s="14"/>
      <c r="D614" s="14"/>
      <c r="E614" s="14">
        <v>10</v>
      </c>
      <c r="F614" s="14">
        <v>0.6</v>
      </c>
      <c r="G614" s="14">
        <f t="shared" si="99"/>
        <v>0.16</v>
      </c>
      <c r="H614" s="14">
        <f t="shared" si="97"/>
        <v>9.6000000000000002E-2</v>
      </c>
      <c r="I614" s="14">
        <v>0.5</v>
      </c>
      <c r="J614" s="14">
        <f t="shared" si="98"/>
        <v>4.8000000000000001E-2</v>
      </c>
      <c r="K614" s="14"/>
      <c r="L614" s="14"/>
      <c r="M614" s="14"/>
      <c r="N614" s="14"/>
      <c r="O614" s="14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2:27" ht="15.75" customHeight="1">
      <c r="B615" s="2"/>
      <c r="C615" s="14"/>
      <c r="D615" s="14"/>
      <c r="E615" s="14">
        <v>2</v>
      </c>
      <c r="F615" s="14">
        <v>0.6</v>
      </c>
      <c r="G615" s="14">
        <f t="shared" si="99"/>
        <v>0.16</v>
      </c>
      <c r="H615" s="14">
        <f t="shared" si="97"/>
        <v>9.6000000000000002E-2</v>
      </c>
      <c r="I615" s="14">
        <v>0.5</v>
      </c>
      <c r="J615" s="14">
        <f t="shared" si="98"/>
        <v>4.8000000000000001E-2</v>
      </c>
      <c r="K615" s="14"/>
      <c r="L615" s="14"/>
      <c r="M615" s="14"/>
      <c r="N615" s="14"/>
      <c r="O615" s="14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2:27" ht="15.75" customHeight="1">
      <c r="B616" s="2"/>
      <c r="C616" s="14"/>
      <c r="D616" s="14"/>
      <c r="E616" s="14">
        <v>4</v>
      </c>
      <c r="F616" s="14">
        <v>0.75</v>
      </c>
      <c r="G616" s="14">
        <f t="shared" si="99"/>
        <v>0.16</v>
      </c>
      <c r="H616" s="14">
        <f t="shared" si="97"/>
        <v>0.12</v>
      </c>
      <c r="I616" s="14">
        <v>0.5</v>
      </c>
      <c r="J616" s="14">
        <f t="shared" si="98"/>
        <v>0.06</v>
      </c>
      <c r="K616" s="14"/>
      <c r="L616" s="14"/>
      <c r="M616" s="14"/>
      <c r="N616" s="14"/>
      <c r="O616" s="14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2:27" ht="15.75" customHeight="1">
      <c r="B617" s="2"/>
      <c r="C617" s="14"/>
      <c r="D617" s="14"/>
      <c r="E617" s="14">
        <v>6</v>
      </c>
      <c r="F617" s="14">
        <v>0.6</v>
      </c>
      <c r="G617" s="14">
        <f t="shared" si="99"/>
        <v>0.16</v>
      </c>
      <c r="H617" s="14">
        <f t="shared" si="97"/>
        <v>9.6000000000000002E-2</v>
      </c>
      <c r="I617" s="14">
        <v>0.5</v>
      </c>
      <c r="J617" s="14">
        <f t="shared" si="98"/>
        <v>4.8000000000000001E-2</v>
      </c>
      <c r="K617" s="14"/>
      <c r="L617" s="14"/>
      <c r="M617" s="14"/>
      <c r="N617" s="14"/>
      <c r="O617" s="14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2:27" ht="15.75" customHeight="1">
      <c r="B618" s="2"/>
      <c r="C618" s="14"/>
      <c r="D618" s="14"/>
      <c r="E618" s="14">
        <v>8</v>
      </c>
      <c r="F618" s="14">
        <v>0.8</v>
      </c>
      <c r="G618" s="14">
        <f t="shared" si="99"/>
        <v>0.16</v>
      </c>
      <c r="H618" s="14">
        <f t="shared" si="97"/>
        <v>0.128</v>
      </c>
      <c r="I618" s="14">
        <v>0.5</v>
      </c>
      <c r="J618" s="14">
        <f t="shared" si="98"/>
        <v>6.4000000000000001E-2</v>
      </c>
      <c r="K618" s="14"/>
      <c r="L618" s="14"/>
      <c r="M618" s="14"/>
      <c r="N618" s="14"/>
      <c r="O618" s="14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2:27" ht="15.75" customHeight="1">
      <c r="B619" s="2"/>
      <c r="C619" s="14"/>
      <c r="D619" s="14"/>
      <c r="E619" s="14">
        <v>9</v>
      </c>
      <c r="F619" s="14">
        <v>0.75</v>
      </c>
      <c r="G619" s="14">
        <f t="shared" si="99"/>
        <v>0.16</v>
      </c>
      <c r="H619" s="14">
        <f t="shared" si="97"/>
        <v>0.12</v>
      </c>
      <c r="I619" s="14">
        <v>0.5</v>
      </c>
      <c r="J619" s="14">
        <f t="shared" si="98"/>
        <v>0.06</v>
      </c>
      <c r="K619" s="14"/>
      <c r="L619" s="14"/>
      <c r="M619" s="14"/>
      <c r="N619" s="14"/>
      <c r="O619" s="14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2:27" ht="15.75" customHeight="1">
      <c r="B620" s="2"/>
      <c r="C620" s="14"/>
      <c r="D620" s="14"/>
      <c r="E620" s="14">
        <v>11</v>
      </c>
      <c r="F620" s="14">
        <v>0.8</v>
      </c>
      <c r="G620" s="14">
        <f t="shared" si="99"/>
        <v>0.16</v>
      </c>
      <c r="H620" s="14">
        <f t="shared" si="97"/>
        <v>0.128</v>
      </c>
      <c r="I620" s="14">
        <v>3</v>
      </c>
      <c r="J620" s="14">
        <f t="shared" si="98"/>
        <v>0.38400000000000001</v>
      </c>
      <c r="K620" s="14"/>
      <c r="L620" s="14"/>
      <c r="M620" s="14"/>
      <c r="N620" s="14"/>
      <c r="O620" s="14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2:27" ht="15.75" customHeight="1">
      <c r="B621" s="2"/>
      <c r="C621" s="14"/>
      <c r="D621" s="14"/>
      <c r="E621" s="14">
        <v>12</v>
      </c>
      <c r="F621" s="14">
        <v>0.75</v>
      </c>
      <c r="G621" s="14">
        <f t="shared" si="99"/>
        <v>0.16</v>
      </c>
      <c r="H621" s="14">
        <f t="shared" si="97"/>
        <v>0.12</v>
      </c>
      <c r="I621" s="14">
        <v>3</v>
      </c>
      <c r="J621" s="14">
        <f t="shared" si="98"/>
        <v>0.36</v>
      </c>
      <c r="K621" s="14"/>
      <c r="L621" s="14"/>
      <c r="M621" s="14"/>
      <c r="N621" s="14"/>
      <c r="O621" s="14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2:27" ht="15.75" customHeight="1">
      <c r="B622" s="2"/>
      <c r="C622" s="14"/>
      <c r="D622" s="14"/>
      <c r="E622" s="14" t="s">
        <v>16</v>
      </c>
      <c r="F622" s="14"/>
      <c r="G622" s="14"/>
      <c r="H622" s="14">
        <f>A2</f>
        <v>0.02</v>
      </c>
      <c r="I622" s="14">
        <v>10</v>
      </c>
      <c r="J622" s="14">
        <f t="shared" si="98"/>
        <v>0.2</v>
      </c>
      <c r="K622" s="14"/>
      <c r="L622" s="14"/>
      <c r="M622" s="14"/>
      <c r="N622" s="14"/>
      <c r="O622" s="14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2:27" ht="15.75" customHeight="1">
      <c r="B623" s="2"/>
      <c r="C623" s="14"/>
      <c r="D623" s="14"/>
      <c r="E623" s="14" t="s">
        <v>16</v>
      </c>
      <c r="F623" s="14"/>
      <c r="G623" s="14"/>
      <c r="H623" s="14">
        <f t="shared" ref="H623:H628" si="100">A3</f>
        <v>0.02</v>
      </c>
      <c r="I623" s="14">
        <v>10</v>
      </c>
      <c r="J623" s="14">
        <f t="shared" si="98"/>
        <v>0.2</v>
      </c>
      <c r="K623" s="14"/>
      <c r="L623" s="14"/>
      <c r="M623" s="14"/>
      <c r="N623" s="14"/>
      <c r="O623" s="14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2:27" ht="15.75" customHeight="1">
      <c r="B624" s="2"/>
      <c r="C624" s="14"/>
      <c r="D624" s="14"/>
      <c r="E624" s="14" t="s">
        <v>16</v>
      </c>
      <c r="F624" s="14"/>
      <c r="G624" s="14"/>
      <c r="H624" s="14">
        <f t="shared" si="100"/>
        <v>0.02</v>
      </c>
      <c r="I624" s="14">
        <v>0.5</v>
      </c>
      <c r="J624" s="14">
        <f t="shared" si="98"/>
        <v>0.01</v>
      </c>
      <c r="K624" s="14"/>
      <c r="L624" s="14"/>
      <c r="M624" s="14"/>
      <c r="N624" s="14"/>
      <c r="O624" s="14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2:27" ht="15.75" customHeight="1">
      <c r="B625" s="2"/>
      <c r="C625" s="14"/>
      <c r="D625" s="14"/>
      <c r="E625" s="14" t="s">
        <v>16</v>
      </c>
      <c r="F625" s="14"/>
      <c r="G625" s="14"/>
      <c r="H625" s="14">
        <f t="shared" si="100"/>
        <v>0.02</v>
      </c>
      <c r="I625" s="14">
        <v>0.5</v>
      </c>
      <c r="J625" s="14">
        <f t="shared" si="98"/>
        <v>0.01</v>
      </c>
      <c r="K625" s="14"/>
      <c r="L625" s="14"/>
      <c r="M625" s="14"/>
      <c r="N625" s="14"/>
      <c r="O625" s="14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2:27" ht="15.75" customHeight="1">
      <c r="B626" s="2"/>
      <c r="C626" s="14"/>
      <c r="D626" s="14"/>
      <c r="E626" s="14" t="s">
        <v>16</v>
      </c>
      <c r="F626" s="14"/>
      <c r="G626" s="14"/>
      <c r="H626" s="14">
        <f t="shared" si="100"/>
        <v>0.02</v>
      </c>
      <c r="I626" s="14">
        <v>0.5</v>
      </c>
      <c r="J626" s="14">
        <f t="shared" si="98"/>
        <v>0.01</v>
      </c>
      <c r="K626" s="14"/>
      <c r="L626" s="14"/>
      <c r="M626" s="14"/>
      <c r="N626" s="14"/>
      <c r="O626" s="14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2:27" ht="15.75" customHeight="1">
      <c r="B627" s="2"/>
      <c r="C627" s="14"/>
      <c r="D627" s="14"/>
      <c r="E627" s="14" t="s">
        <v>16</v>
      </c>
      <c r="F627" s="14"/>
      <c r="G627" s="14"/>
      <c r="H627" s="14">
        <f t="shared" si="100"/>
        <v>0.02</v>
      </c>
      <c r="I627" s="14">
        <v>0.5</v>
      </c>
      <c r="J627" s="14">
        <f t="shared" si="98"/>
        <v>0.01</v>
      </c>
      <c r="K627" s="14"/>
      <c r="L627" s="14"/>
      <c r="M627" s="14"/>
      <c r="N627" s="14"/>
      <c r="O627" s="14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2:27" ht="15.75" customHeight="1">
      <c r="B628" s="2"/>
      <c r="C628" s="14"/>
      <c r="D628" s="14"/>
      <c r="E628" s="14" t="s">
        <v>16</v>
      </c>
      <c r="F628" s="14"/>
      <c r="G628" s="14"/>
      <c r="H628" s="14">
        <f t="shared" si="100"/>
        <v>0.02</v>
      </c>
      <c r="I628" s="14">
        <v>0.5</v>
      </c>
      <c r="J628" s="14">
        <f t="shared" si="98"/>
        <v>0.01</v>
      </c>
      <c r="K628" s="14"/>
      <c r="L628" s="14"/>
      <c r="M628" s="14"/>
      <c r="N628" s="14"/>
      <c r="O628" s="14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2:27" ht="15.75" customHeight="1">
      <c r="B629" s="2"/>
      <c r="C629" s="26"/>
      <c r="D629" s="26"/>
      <c r="E629" s="26" t="s">
        <v>15</v>
      </c>
      <c r="F629" s="26"/>
      <c r="G629" s="26"/>
      <c r="H629" s="26">
        <f>SUM(H610:H628)</f>
        <v>1.5400000000000005</v>
      </c>
      <c r="I629" s="26"/>
      <c r="J629" s="26">
        <f>SUM(J610:J628)</f>
        <v>1.77</v>
      </c>
      <c r="K629" s="26">
        <f>J629/H629</f>
        <v>1.1493506493506489</v>
      </c>
      <c r="L629" s="26">
        <v>0.41499999999999998</v>
      </c>
      <c r="M629" s="26">
        <f>L629*J629</f>
        <v>0.73454999999999993</v>
      </c>
      <c r="N629" s="26">
        <f>H629*D610</f>
        <v>15.400000000000006</v>
      </c>
      <c r="O629" s="26">
        <f>J629*D610</f>
        <v>17.7</v>
      </c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2:27" ht="15.75" customHeight="1" thickBo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6" t="s">
        <v>17</v>
      </c>
      <c r="M630" s="26">
        <f t="shared" ref="M630:O630" si="101">SUM(M484:M629)</f>
        <v>5.3134499999999996</v>
      </c>
      <c r="N630" s="26">
        <f t="shared" si="101"/>
        <v>1694.0000000000009</v>
      </c>
      <c r="O630" s="26">
        <f t="shared" si="101"/>
        <v>1584.0000000000005</v>
      </c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2:27" ht="15.75" customHeight="1" thickBot="1">
      <c r="B631" s="2"/>
      <c r="C631" s="7">
        <f>SUM(D484:D610)</f>
        <v>1100</v>
      </c>
      <c r="D631" s="8" t="s">
        <v>18</v>
      </c>
      <c r="E631" s="9"/>
      <c r="F631" s="9"/>
      <c r="G631" s="9"/>
      <c r="H631" s="1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2:27" ht="15.75" customHeight="1" thickBot="1">
      <c r="B632" s="2"/>
      <c r="C632" s="7">
        <f>C631*8760</f>
        <v>9636000</v>
      </c>
      <c r="D632" s="8" t="s">
        <v>19</v>
      </c>
      <c r="E632" s="9"/>
      <c r="F632" s="9"/>
      <c r="G632" s="9"/>
      <c r="H632" s="1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2:27" ht="15.75" customHeight="1" thickBot="1">
      <c r="B633" s="2"/>
      <c r="C633" s="7">
        <f>N630</f>
        <v>1694.0000000000009</v>
      </c>
      <c r="D633" s="8" t="s">
        <v>20</v>
      </c>
      <c r="E633" s="9"/>
      <c r="F633" s="9"/>
      <c r="G633" s="9"/>
      <c r="H633" s="1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2:27" ht="15.75" customHeight="1" thickBot="1">
      <c r="B634" s="2"/>
      <c r="C634" s="7">
        <f>C633/C631</f>
        <v>1.5400000000000009</v>
      </c>
      <c r="D634" s="8" t="s">
        <v>21</v>
      </c>
      <c r="E634" s="9"/>
      <c r="F634" s="9"/>
      <c r="G634" s="9"/>
      <c r="H634" s="1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2:27" ht="15.75" customHeight="1" thickBot="1">
      <c r="B635" s="2"/>
      <c r="C635" s="7">
        <f>O630/C631</f>
        <v>1.4400000000000004</v>
      </c>
      <c r="D635" s="8" t="s">
        <v>22</v>
      </c>
      <c r="E635" s="9"/>
      <c r="F635" s="9"/>
      <c r="G635" s="9"/>
      <c r="H635" s="1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2:27" ht="15.75" customHeight="1" thickBot="1">
      <c r="B636" s="2"/>
      <c r="C636" s="7">
        <f>C635/C634</f>
        <v>0.93506493506493471</v>
      </c>
      <c r="D636" s="18" t="s">
        <v>23</v>
      </c>
      <c r="E636" s="19"/>
      <c r="F636" s="19"/>
      <c r="G636" s="19"/>
      <c r="H636" s="2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2:27" ht="15.75" customHeight="1" thickBot="1">
      <c r="B637" s="2"/>
      <c r="C637" s="7">
        <f>(C632-O630)/C632</f>
        <v>0.99983561643835617</v>
      </c>
      <c r="D637" s="22" t="s">
        <v>24</v>
      </c>
      <c r="E637" s="23"/>
      <c r="F637" s="23"/>
      <c r="G637" s="23"/>
      <c r="H637" s="24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2:27" ht="15.75" customHeight="1" thickBot="1">
      <c r="B638" s="2"/>
      <c r="C638" s="7">
        <f>1-C637</f>
        <v>1.6438356164383272E-4</v>
      </c>
      <c r="D638" s="8" t="s">
        <v>25</v>
      </c>
      <c r="E638" s="9"/>
      <c r="F638" s="9"/>
      <c r="G638" s="9"/>
      <c r="H638" s="1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2:27" ht="15.75" customHeight="1" thickBot="1">
      <c r="B639" s="2"/>
      <c r="C639" s="7">
        <f>M630*1000</f>
        <v>5313.45</v>
      </c>
      <c r="D639" s="8" t="s">
        <v>27</v>
      </c>
      <c r="E639" s="9"/>
      <c r="F639" s="9"/>
      <c r="G639" s="9"/>
      <c r="H639" s="1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2:27" ht="15.75" customHeight="1" thickBot="1">
      <c r="B640" s="2"/>
      <c r="C640" s="7">
        <f>C639/C631</f>
        <v>4.8304090909090904</v>
      </c>
      <c r="D640" s="11" t="s">
        <v>28</v>
      </c>
      <c r="E640" s="12"/>
      <c r="F640" s="12"/>
      <c r="G640" s="12"/>
      <c r="H640" s="13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2:27" ht="15.75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2:27" ht="15.75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2:27" ht="46.5">
      <c r="B643" s="1"/>
      <c r="C643" s="2"/>
      <c r="D643" s="2"/>
      <c r="E643" s="2"/>
      <c r="F643" s="2"/>
      <c r="G643" s="2"/>
      <c r="H643" s="2"/>
      <c r="I643" s="1" t="s">
        <v>33</v>
      </c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2:27" ht="15.75" customHeight="1">
      <c r="B644" s="2"/>
      <c r="C644" s="3" t="s">
        <v>2</v>
      </c>
      <c r="D644" s="3" t="s">
        <v>3</v>
      </c>
      <c r="E644" s="3" t="s">
        <v>4</v>
      </c>
      <c r="F644" s="3" t="s">
        <v>5</v>
      </c>
      <c r="G644" s="3" t="s">
        <v>6</v>
      </c>
      <c r="H644" s="3" t="s">
        <v>7</v>
      </c>
      <c r="I644" s="3" t="s">
        <v>8</v>
      </c>
      <c r="J644" s="3" t="s">
        <v>9</v>
      </c>
      <c r="K644" s="3" t="s">
        <v>10</v>
      </c>
      <c r="L644" s="3" t="s">
        <v>11</v>
      </c>
      <c r="M644" s="3" t="s">
        <v>12</v>
      </c>
      <c r="N644" s="3" t="s">
        <v>13</v>
      </c>
      <c r="O644" s="3" t="s">
        <v>14</v>
      </c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2:27" ht="15.75" customHeight="1">
      <c r="B645" s="2"/>
      <c r="C645" s="4">
        <v>1</v>
      </c>
      <c r="D645" s="4">
        <v>220</v>
      </c>
      <c r="E645" s="4">
        <v>1</v>
      </c>
      <c r="F645" s="4">
        <v>0.75</v>
      </c>
      <c r="G645" s="4">
        <f>B2</f>
        <v>0.16</v>
      </c>
      <c r="H645" s="4">
        <f t="shared" ref="H645:H656" si="102">F645*G645</f>
        <v>0.12</v>
      </c>
      <c r="I645" s="4">
        <v>0.5</v>
      </c>
      <c r="J645" s="4">
        <f t="shared" ref="J645:J663" si="103">H645*I645</f>
        <v>0.06</v>
      </c>
      <c r="K645" s="4"/>
      <c r="L645" s="4"/>
      <c r="M645" s="4"/>
      <c r="N645" s="4"/>
      <c r="O645" s="4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2:27" ht="15.75" customHeight="1">
      <c r="B646" s="2"/>
      <c r="C646" s="4"/>
      <c r="D646" s="4"/>
      <c r="E646" s="4">
        <v>3</v>
      </c>
      <c r="F646" s="4">
        <v>0.8</v>
      </c>
      <c r="G646" s="4">
        <f t="shared" ref="G646:G650" si="104">B3</f>
        <v>0.16</v>
      </c>
      <c r="H646" s="4">
        <f t="shared" si="102"/>
        <v>0.128</v>
      </c>
      <c r="I646" s="4">
        <v>0.5</v>
      </c>
      <c r="J646" s="4">
        <f t="shared" si="103"/>
        <v>6.4000000000000001E-2</v>
      </c>
      <c r="K646" s="4"/>
      <c r="L646" s="4"/>
      <c r="M646" s="4"/>
      <c r="N646" s="4"/>
      <c r="O646" s="4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2:27" ht="15.75" customHeight="1">
      <c r="B647" s="2"/>
      <c r="C647" s="4"/>
      <c r="D647" s="4"/>
      <c r="E647" s="4">
        <v>5</v>
      </c>
      <c r="F647" s="4">
        <v>0.8</v>
      </c>
      <c r="G647" s="4">
        <f t="shared" si="104"/>
        <v>0.16</v>
      </c>
      <c r="H647" s="4">
        <f t="shared" si="102"/>
        <v>0.128</v>
      </c>
      <c r="I647" s="4">
        <v>0.5</v>
      </c>
      <c r="J647" s="4">
        <f t="shared" si="103"/>
        <v>6.4000000000000001E-2</v>
      </c>
      <c r="K647" s="4"/>
      <c r="L647" s="4"/>
      <c r="M647" s="4"/>
      <c r="N647" s="4"/>
      <c r="O647" s="4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2:27" ht="15.75" customHeight="1">
      <c r="B648" s="2"/>
      <c r="C648" s="4"/>
      <c r="D648" s="4"/>
      <c r="E648" s="4">
        <v>7</v>
      </c>
      <c r="F648" s="4">
        <v>0.75</v>
      </c>
      <c r="G648" s="4">
        <f t="shared" si="104"/>
        <v>0.16</v>
      </c>
      <c r="H648" s="4">
        <f t="shared" si="102"/>
        <v>0.12</v>
      </c>
      <c r="I648" s="4">
        <v>0.5</v>
      </c>
      <c r="J648" s="4">
        <f t="shared" si="103"/>
        <v>0.06</v>
      </c>
      <c r="K648" s="4"/>
      <c r="L648" s="4"/>
      <c r="M648" s="4"/>
      <c r="N648" s="4"/>
      <c r="O648" s="4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2:27" ht="15.75" customHeight="1">
      <c r="B649" s="2"/>
      <c r="C649" s="4"/>
      <c r="D649" s="4"/>
      <c r="E649" s="4">
        <v>10</v>
      </c>
      <c r="F649" s="4">
        <v>0.6</v>
      </c>
      <c r="G649" s="4">
        <f t="shared" si="104"/>
        <v>0.16</v>
      </c>
      <c r="H649" s="4">
        <f t="shared" si="102"/>
        <v>9.6000000000000002E-2</v>
      </c>
      <c r="I649" s="4">
        <v>0.5</v>
      </c>
      <c r="J649" s="4">
        <f t="shared" si="103"/>
        <v>4.8000000000000001E-2</v>
      </c>
      <c r="K649" s="4"/>
      <c r="L649" s="4"/>
      <c r="M649" s="4"/>
      <c r="N649" s="4"/>
      <c r="O649" s="4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2:27" ht="15.75" customHeight="1">
      <c r="B650" s="2"/>
      <c r="C650" s="4"/>
      <c r="D650" s="4"/>
      <c r="E650" s="4">
        <v>2</v>
      </c>
      <c r="F650" s="4">
        <v>0.6</v>
      </c>
      <c r="G650" s="4">
        <f t="shared" si="104"/>
        <v>0.16</v>
      </c>
      <c r="H650" s="4">
        <f t="shared" si="102"/>
        <v>9.6000000000000002E-2</v>
      </c>
      <c r="I650" s="4">
        <v>3</v>
      </c>
      <c r="J650" s="4">
        <f t="shared" si="103"/>
        <v>0.28800000000000003</v>
      </c>
      <c r="K650" s="4"/>
      <c r="L650" s="4"/>
      <c r="M650" s="4"/>
      <c r="N650" s="4"/>
      <c r="O650" s="4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2:27" ht="15.75" customHeight="1">
      <c r="B651" s="2"/>
      <c r="C651" s="4"/>
      <c r="D651" s="4"/>
      <c r="E651" s="4">
        <v>4</v>
      </c>
      <c r="F651" s="4">
        <v>0.75</v>
      </c>
      <c r="G651" s="4">
        <v>0</v>
      </c>
      <c r="H651" s="4">
        <f t="shared" si="102"/>
        <v>0</v>
      </c>
      <c r="I651" s="4">
        <v>0.5</v>
      </c>
      <c r="J651" s="4">
        <f t="shared" si="103"/>
        <v>0</v>
      </c>
      <c r="K651" s="4"/>
      <c r="L651" s="4"/>
      <c r="M651" s="4"/>
      <c r="N651" s="4"/>
      <c r="O651" s="4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2:27" ht="15.75" customHeight="1">
      <c r="B652" s="2"/>
      <c r="C652" s="4"/>
      <c r="D652" s="4"/>
      <c r="E652" s="4">
        <v>6</v>
      </c>
      <c r="F652" s="4">
        <v>0.6</v>
      </c>
      <c r="G652" s="4">
        <v>0</v>
      </c>
      <c r="H652" s="4">
        <f t="shared" si="102"/>
        <v>0</v>
      </c>
      <c r="I652" s="4">
        <v>0.5</v>
      </c>
      <c r="J652" s="4">
        <f t="shared" si="103"/>
        <v>0</v>
      </c>
      <c r="K652" s="4"/>
      <c r="L652" s="4"/>
      <c r="M652" s="4"/>
      <c r="N652" s="4"/>
      <c r="O652" s="4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2:27" ht="15.75" customHeight="1">
      <c r="B653" s="2"/>
      <c r="C653" s="4"/>
      <c r="D653" s="4"/>
      <c r="E653" s="4">
        <v>8</v>
      </c>
      <c r="F653" s="4">
        <v>0.8</v>
      </c>
      <c r="G653" s="4">
        <v>0</v>
      </c>
      <c r="H653" s="4">
        <f t="shared" si="102"/>
        <v>0</v>
      </c>
      <c r="I653" s="4">
        <v>0.5</v>
      </c>
      <c r="J653" s="4">
        <f t="shared" si="103"/>
        <v>0</v>
      </c>
      <c r="K653" s="4"/>
      <c r="L653" s="4"/>
      <c r="M653" s="4"/>
      <c r="N653" s="4"/>
      <c r="O653" s="4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2:27" ht="15.75" customHeight="1">
      <c r="B654" s="2"/>
      <c r="C654" s="4"/>
      <c r="D654" s="4"/>
      <c r="E654" s="4">
        <v>9</v>
      </c>
      <c r="F654" s="4">
        <v>0.75</v>
      </c>
      <c r="G654" s="4">
        <v>0</v>
      </c>
      <c r="H654" s="4">
        <f t="shared" si="102"/>
        <v>0</v>
      </c>
      <c r="I654" s="4">
        <v>0.5</v>
      </c>
      <c r="J654" s="4">
        <f t="shared" si="103"/>
        <v>0</v>
      </c>
      <c r="K654" s="4"/>
      <c r="L654" s="4"/>
      <c r="M654" s="4"/>
      <c r="N654" s="4"/>
      <c r="O654" s="4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2:27" ht="15.75" customHeight="1">
      <c r="B655" s="2"/>
      <c r="C655" s="4"/>
      <c r="D655" s="4"/>
      <c r="E655" s="4">
        <v>11</v>
      </c>
      <c r="F655" s="4">
        <v>0.8</v>
      </c>
      <c r="G655" s="4">
        <v>0</v>
      </c>
      <c r="H655" s="4">
        <f t="shared" si="102"/>
        <v>0</v>
      </c>
      <c r="I655" s="4">
        <v>0.5</v>
      </c>
      <c r="J655" s="4">
        <f t="shared" si="103"/>
        <v>0</v>
      </c>
      <c r="K655" s="4"/>
      <c r="L655" s="4"/>
      <c r="M655" s="4"/>
      <c r="N655" s="4"/>
      <c r="O655" s="4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2:27" ht="15.75" customHeight="1">
      <c r="B656" s="2"/>
      <c r="C656" s="4"/>
      <c r="D656" s="4"/>
      <c r="E656" s="4">
        <v>12</v>
      </c>
      <c r="F656" s="4">
        <v>0.75</v>
      </c>
      <c r="G656" s="4">
        <v>0</v>
      </c>
      <c r="H656" s="4">
        <f t="shared" si="102"/>
        <v>0</v>
      </c>
      <c r="I656" s="4">
        <v>0.5</v>
      </c>
      <c r="J656" s="4">
        <f t="shared" si="103"/>
        <v>0</v>
      </c>
      <c r="K656" s="4"/>
      <c r="L656" s="4"/>
      <c r="M656" s="4"/>
      <c r="N656" s="4"/>
      <c r="O656" s="4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2:27" ht="15.75" customHeight="1">
      <c r="B657" s="2"/>
      <c r="C657" s="4"/>
      <c r="D657" s="4"/>
      <c r="E657" s="4" t="s">
        <v>16</v>
      </c>
      <c r="F657" s="4"/>
      <c r="G657" s="4"/>
      <c r="H657" s="4">
        <f>A2</f>
        <v>0.02</v>
      </c>
      <c r="I657" s="4">
        <v>10</v>
      </c>
      <c r="J657" s="4">
        <f t="shared" si="103"/>
        <v>0.2</v>
      </c>
      <c r="K657" s="4"/>
      <c r="L657" s="4"/>
      <c r="M657" s="4"/>
      <c r="N657" s="4"/>
      <c r="O657" s="4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2:27" ht="15.75" customHeight="1">
      <c r="B658" s="2"/>
      <c r="C658" s="4"/>
      <c r="D658" s="4"/>
      <c r="E658" s="4" t="s">
        <v>16</v>
      </c>
      <c r="F658" s="4"/>
      <c r="G658" s="4"/>
      <c r="H658" s="4">
        <v>0</v>
      </c>
      <c r="I658" s="4">
        <v>0</v>
      </c>
      <c r="J658" s="4">
        <f t="shared" si="103"/>
        <v>0</v>
      </c>
      <c r="K658" s="4"/>
      <c r="L658" s="4"/>
      <c r="M658" s="4"/>
      <c r="N658" s="4"/>
      <c r="O658" s="4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2:27" ht="15.75" customHeight="1">
      <c r="B659" s="2"/>
      <c r="C659" s="4"/>
      <c r="D659" s="4"/>
      <c r="E659" s="4" t="s">
        <v>16</v>
      </c>
      <c r="F659" s="4"/>
      <c r="G659" s="4"/>
      <c r="H659" s="4">
        <v>0</v>
      </c>
      <c r="I659" s="4">
        <v>0</v>
      </c>
      <c r="J659" s="4">
        <f t="shared" si="103"/>
        <v>0</v>
      </c>
      <c r="K659" s="4"/>
      <c r="L659" s="4"/>
      <c r="M659" s="4"/>
      <c r="N659" s="4"/>
      <c r="O659" s="4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2:27" ht="15.75" customHeight="1">
      <c r="B660" s="2"/>
      <c r="C660" s="4"/>
      <c r="D660" s="4"/>
      <c r="E660" s="4" t="s">
        <v>16</v>
      </c>
      <c r="F660" s="4"/>
      <c r="G660" s="4"/>
      <c r="H660" s="4">
        <v>0</v>
      </c>
      <c r="I660" s="4">
        <v>0</v>
      </c>
      <c r="J660" s="4">
        <f t="shared" si="103"/>
        <v>0</v>
      </c>
      <c r="K660" s="4"/>
      <c r="L660" s="4"/>
      <c r="M660" s="4"/>
      <c r="N660" s="4"/>
      <c r="O660" s="4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2:27" ht="15.75" customHeight="1">
      <c r="B661" s="2"/>
      <c r="C661" s="4"/>
      <c r="D661" s="4"/>
      <c r="E661" s="4" t="s">
        <v>16</v>
      </c>
      <c r="F661" s="4"/>
      <c r="G661" s="4"/>
      <c r="H661" s="4">
        <v>0</v>
      </c>
      <c r="I661" s="4">
        <v>0</v>
      </c>
      <c r="J661" s="4">
        <f t="shared" si="103"/>
        <v>0</v>
      </c>
      <c r="K661" s="4"/>
      <c r="L661" s="4"/>
      <c r="M661" s="4"/>
      <c r="N661" s="4"/>
      <c r="O661" s="4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2:27" ht="15.75" customHeight="1">
      <c r="B662" s="2"/>
      <c r="C662" s="4"/>
      <c r="D662" s="4"/>
      <c r="E662" s="4" t="s">
        <v>16</v>
      </c>
      <c r="F662" s="4"/>
      <c r="G662" s="4"/>
      <c r="H662" s="4">
        <v>0</v>
      </c>
      <c r="I662" s="4">
        <v>0</v>
      </c>
      <c r="J662" s="4">
        <f t="shared" si="103"/>
        <v>0</v>
      </c>
      <c r="K662" s="4"/>
      <c r="L662" s="4"/>
      <c r="M662" s="4"/>
      <c r="N662" s="4"/>
      <c r="O662" s="4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2:27" ht="15.75" customHeight="1">
      <c r="B663" s="2"/>
      <c r="C663" s="4"/>
      <c r="D663" s="4"/>
      <c r="E663" s="4" t="s">
        <v>16</v>
      </c>
      <c r="F663" s="4"/>
      <c r="G663" s="4"/>
      <c r="H663" s="4">
        <v>0</v>
      </c>
      <c r="I663" s="4">
        <v>0</v>
      </c>
      <c r="J663" s="4">
        <f t="shared" si="103"/>
        <v>0</v>
      </c>
      <c r="K663" s="4"/>
      <c r="L663" s="4"/>
      <c r="M663" s="4"/>
      <c r="N663" s="4"/>
      <c r="O663" s="4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2:27" ht="15.75" customHeight="1">
      <c r="B664" s="2"/>
      <c r="C664" s="26"/>
      <c r="D664" s="26"/>
      <c r="E664" s="26" t="s">
        <v>15</v>
      </c>
      <c r="F664" s="26"/>
      <c r="G664" s="26"/>
      <c r="H664" s="26">
        <f>SUM(H645:H663)</f>
        <v>0.70799999999999996</v>
      </c>
      <c r="I664" s="26"/>
      <c r="J664" s="26">
        <f>SUM(J645:J663)</f>
        <v>0.78400000000000003</v>
      </c>
      <c r="K664" s="26">
        <f>J664/H664</f>
        <v>1.1073446327683616</v>
      </c>
      <c r="L664" s="26">
        <v>0.54500000000000004</v>
      </c>
      <c r="M664" s="26">
        <f>L664*J664</f>
        <v>0.42728000000000005</v>
      </c>
      <c r="N664" s="26">
        <f>H664*D645</f>
        <v>155.76</v>
      </c>
      <c r="O664" s="26">
        <f>J664*D645</f>
        <v>172.48000000000002</v>
      </c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2:27" ht="15.75" customHeight="1">
      <c r="B665" s="2"/>
      <c r="C665" s="3" t="s">
        <v>2</v>
      </c>
      <c r="D665" s="3" t="s">
        <v>3</v>
      </c>
      <c r="E665" s="3" t="s">
        <v>4</v>
      </c>
      <c r="F665" s="3" t="s">
        <v>5</v>
      </c>
      <c r="G665" s="3" t="s">
        <v>6</v>
      </c>
      <c r="H665" s="3" t="s">
        <v>7</v>
      </c>
      <c r="I665" s="3" t="s">
        <v>8</v>
      </c>
      <c r="J665" s="3" t="s">
        <v>9</v>
      </c>
      <c r="K665" s="3" t="s">
        <v>10</v>
      </c>
      <c r="L665" s="3" t="s">
        <v>11</v>
      </c>
      <c r="M665" s="3" t="s">
        <v>12</v>
      </c>
      <c r="N665" s="3" t="s">
        <v>13</v>
      </c>
      <c r="O665" s="3" t="s">
        <v>14</v>
      </c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2:27" ht="15.75" customHeight="1">
      <c r="B666" s="2"/>
      <c r="C666" s="4">
        <v>2</v>
      </c>
      <c r="D666" s="4">
        <v>220</v>
      </c>
      <c r="E666" s="4">
        <v>1</v>
      </c>
      <c r="F666" s="4">
        <v>0.75</v>
      </c>
      <c r="G666" s="4">
        <f>B2</f>
        <v>0.16</v>
      </c>
      <c r="H666" s="4">
        <f t="shared" ref="H666:H677" si="105">F666*G666</f>
        <v>0.12</v>
      </c>
      <c r="I666" s="4">
        <v>0.5</v>
      </c>
      <c r="J666" s="4">
        <f t="shared" ref="J666:J684" si="106">H666*I666</f>
        <v>0.06</v>
      </c>
      <c r="K666" s="4"/>
      <c r="L666" s="4"/>
      <c r="M666" s="4"/>
      <c r="N666" s="4"/>
      <c r="O666" s="4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2:27" ht="15.75" customHeight="1">
      <c r="B667" s="2"/>
      <c r="C667" s="4"/>
      <c r="D667" s="4"/>
      <c r="E667" s="4">
        <v>3</v>
      </c>
      <c r="F667" s="4">
        <v>0.8</v>
      </c>
      <c r="G667" s="4">
        <f t="shared" ref="G667:G670" si="107">B3</f>
        <v>0.16</v>
      </c>
      <c r="H667" s="4">
        <f t="shared" si="105"/>
        <v>0.128</v>
      </c>
      <c r="I667" s="4">
        <v>0.5</v>
      </c>
      <c r="J667" s="4">
        <f t="shared" si="106"/>
        <v>6.4000000000000001E-2</v>
      </c>
      <c r="K667" s="4"/>
      <c r="L667" s="4"/>
      <c r="M667" s="4"/>
      <c r="N667" s="4"/>
      <c r="O667" s="4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2:27" ht="15.75" customHeight="1">
      <c r="B668" s="2"/>
      <c r="C668" s="4"/>
      <c r="D668" s="4"/>
      <c r="E668" s="4">
        <v>5</v>
      </c>
      <c r="F668" s="4">
        <v>0.8</v>
      </c>
      <c r="G668" s="4">
        <f t="shared" si="107"/>
        <v>0.16</v>
      </c>
      <c r="H668" s="4">
        <f t="shared" si="105"/>
        <v>0.128</v>
      </c>
      <c r="I668" s="4">
        <v>0.5</v>
      </c>
      <c r="J668" s="4">
        <f t="shared" si="106"/>
        <v>6.4000000000000001E-2</v>
      </c>
      <c r="K668" s="4"/>
      <c r="L668" s="4"/>
      <c r="M668" s="4"/>
      <c r="N668" s="4"/>
      <c r="O668" s="4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2:27" ht="15.75" customHeight="1">
      <c r="B669" s="2"/>
      <c r="C669" s="4"/>
      <c r="D669" s="4"/>
      <c r="E669" s="4">
        <v>7</v>
      </c>
      <c r="F669" s="4">
        <v>0.75</v>
      </c>
      <c r="G669" s="4">
        <f t="shared" si="107"/>
        <v>0.16</v>
      </c>
      <c r="H669" s="4">
        <f t="shared" si="105"/>
        <v>0.12</v>
      </c>
      <c r="I669" s="4">
        <v>0.5</v>
      </c>
      <c r="J669" s="4">
        <f t="shared" si="106"/>
        <v>0.06</v>
      </c>
      <c r="K669" s="4"/>
      <c r="L669" s="4"/>
      <c r="M669" s="4"/>
      <c r="N669" s="4"/>
      <c r="O669" s="4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2:27" ht="15.75" customHeight="1">
      <c r="B670" s="2"/>
      <c r="C670" s="4"/>
      <c r="D670" s="4"/>
      <c r="E670" s="4">
        <v>10</v>
      </c>
      <c r="F670" s="4">
        <v>0.6</v>
      </c>
      <c r="G670" s="4">
        <f t="shared" si="107"/>
        <v>0.16</v>
      </c>
      <c r="H670" s="4">
        <f t="shared" si="105"/>
        <v>9.6000000000000002E-2</v>
      </c>
      <c r="I670" s="4">
        <v>0.5</v>
      </c>
      <c r="J670" s="4">
        <f t="shared" si="106"/>
        <v>4.8000000000000001E-2</v>
      </c>
      <c r="K670" s="4"/>
      <c r="L670" s="4"/>
      <c r="M670" s="4"/>
      <c r="N670" s="4"/>
      <c r="O670" s="4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2:27" ht="15.75" customHeight="1">
      <c r="B671" s="2"/>
      <c r="C671" s="4"/>
      <c r="D671" s="4"/>
      <c r="E671" s="4">
        <v>2</v>
      </c>
      <c r="F671" s="4">
        <v>0.6</v>
      </c>
      <c r="G671" s="4">
        <v>0</v>
      </c>
      <c r="H671" s="4">
        <f t="shared" si="105"/>
        <v>0</v>
      </c>
      <c r="I671" s="4">
        <v>0.5</v>
      </c>
      <c r="J671" s="4">
        <f t="shared" si="106"/>
        <v>0</v>
      </c>
      <c r="K671" s="4"/>
      <c r="L671" s="4"/>
      <c r="M671" s="4"/>
      <c r="N671" s="4"/>
      <c r="O671" s="4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2:27" ht="15.75" customHeight="1">
      <c r="B672" s="2"/>
      <c r="C672" s="4"/>
      <c r="D672" s="4"/>
      <c r="E672" s="4">
        <v>4</v>
      </c>
      <c r="F672" s="4">
        <v>0.75</v>
      </c>
      <c r="G672" s="4">
        <f>B2</f>
        <v>0.16</v>
      </c>
      <c r="H672" s="4">
        <f t="shared" si="105"/>
        <v>0.12</v>
      </c>
      <c r="I672" s="4">
        <v>3</v>
      </c>
      <c r="J672" s="4">
        <f t="shared" si="106"/>
        <v>0.36</v>
      </c>
      <c r="K672" s="4"/>
      <c r="L672" s="4"/>
      <c r="M672" s="4"/>
      <c r="N672" s="4"/>
      <c r="O672" s="4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2:27" ht="15.75" customHeight="1">
      <c r="B673" s="2"/>
      <c r="C673" s="4"/>
      <c r="D673" s="4"/>
      <c r="E673" s="4">
        <v>6</v>
      </c>
      <c r="F673" s="4">
        <v>0.6</v>
      </c>
      <c r="G673" s="4">
        <v>0</v>
      </c>
      <c r="H673" s="4">
        <f t="shared" si="105"/>
        <v>0</v>
      </c>
      <c r="I673" s="4">
        <v>0.5</v>
      </c>
      <c r="J673" s="4">
        <f t="shared" si="106"/>
        <v>0</v>
      </c>
      <c r="K673" s="4"/>
      <c r="L673" s="4"/>
      <c r="M673" s="4"/>
      <c r="N673" s="4"/>
      <c r="O673" s="4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2:27" ht="15.75" customHeight="1">
      <c r="B674" s="2"/>
      <c r="C674" s="4"/>
      <c r="D674" s="4"/>
      <c r="E674" s="4">
        <v>8</v>
      </c>
      <c r="F674" s="4">
        <v>0.8</v>
      </c>
      <c r="G674" s="4">
        <v>0</v>
      </c>
      <c r="H674" s="4">
        <f t="shared" si="105"/>
        <v>0</v>
      </c>
      <c r="I674" s="4">
        <v>0.5</v>
      </c>
      <c r="J674" s="4">
        <f t="shared" si="106"/>
        <v>0</v>
      </c>
      <c r="K674" s="4"/>
      <c r="L674" s="4"/>
      <c r="M674" s="4"/>
      <c r="N674" s="4"/>
      <c r="O674" s="4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2:27" ht="15.75" customHeight="1">
      <c r="B675" s="2"/>
      <c r="C675" s="4"/>
      <c r="D675" s="4"/>
      <c r="E675" s="4">
        <v>9</v>
      </c>
      <c r="F675" s="4">
        <v>0.75</v>
      </c>
      <c r="G675" s="4">
        <v>0</v>
      </c>
      <c r="H675" s="4">
        <f t="shared" si="105"/>
        <v>0</v>
      </c>
      <c r="I675" s="4">
        <v>0.5</v>
      </c>
      <c r="J675" s="4">
        <f t="shared" si="106"/>
        <v>0</v>
      </c>
      <c r="K675" s="4"/>
      <c r="L675" s="4"/>
      <c r="M675" s="4"/>
      <c r="N675" s="4"/>
      <c r="O675" s="4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2:27" ht="15.75" customHeight="1">
      <c r="B676" s="2"/>
      <c r="C676" s="4"/>
      <c r="D676" s="4"/>
      <c r="E676" s="4">
        <v>11</v>
      </c>
      <c r="F676" s="4">
        <v>0.8</v>
      </c>
      <c r="G676" s="4">
        <v>0</v>
      </c>
      <c r="H676" s="4">
        <f t="shared" si="105"/>
        <v>0</v>
      </c>
      <c r="I676" s="4">
        <v>0.5</v>
      </c>
      <c r="J676" s="4">
        <f t="shared" si="106"/>
        <v>0</v>
      </c>
      <c r="K676" s="4"/>
      <c r="L676" s="4"/>
      <c r="M676" s="4"/>
      <c r="N676" s="4"/>
      <c r="O676" s="4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2:27" ht="15.75" customHeight="1">
      <c r="B677" s="2"/>
      <c r="C677" s="4"/>
      <c r="D677" s="4"/>
      <c r="E677" s="4">
        <v>12</v>
      </c>
      <c r="F677" s="4">
        <v>0.75</v>
      </c>
      <c r="G677" s="4">
        <v>0</v>
      </c>
      <c r="H677" s="4">
        <f t="shared" si="105"/>
        <v>0</v>
      </c>
      <c r="I677" s="4">
        <v>0.5</v>
      </c>
      <c r="J677" s="4">
        <f t="shared" si="106"/>
        <v>0</v>
      </c>
      <c r="K677" s="4"/>
      <c r="L677" s="4"/>
      <c r="M677" s="4"/>
      <c r="N677" s="4"/>
      <c r="O677" s="4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2:27" ht="15.75" customHeight="1">
      <c r="B678" s="2"/>
      <c r="C678" s="4"/>
      <c r="D678" s="4"/>
      <c r="E678" s="4" t="s">
        <v>16</v>
      </c>
      <c r="F678" s="4"/>
      <c r="G678" s="4"/>
      <c r="H678" s="4">
        <f>A2</f>
        <v>0.02</v>
      </c>
      <c r="I678" s="4">
        <v>10</v>
      </c>
      <c r="J678" s="4">
        <f t="shared" si="106"/>
        <v>0.2</v>
      </c>
      <c r="K678" s="4" t="s">
        <v>26</v>
      </c>
      <c r="L678" s="4"/>
      <c r="M678" s="4"/>
      <c r="N678" s="4"/>
      <c r="O678" s="4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2:27" ht="15.75" customHeight="1">
      <c r="B679" s="2"/>
      <c r="C679" s="4"/>
      <c r="D679" s="4"/>
      <c r="E679" s="4" t="s">
        <v>16</v>
      </c>
      <c r="F679" s="4"/>
      <c r="G679" s="4"/>
      <c r="H679" s="4">
        <v>0</v>
      </c>
      <c r="I679" s="4">
        <v>0</v>
      </c>
      <c r="J679" s="4">
        <f t="shared" si="106"/>
        <v>0</v>
      </c>
      <c r="K679" s="4"/>
      <c r="L679" s="4"/>
      <c r="M679" s="4"/>
      <c r="N679" s="4"/>
      <c r="O679" s="4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2:27" ht="15.75" customHeight="1">
      <c r="B680" s="2"/>
      <c r="C680" s="4"/>
      <c r="D680" s="4"/>
      <c r="E680" s="4" t="s">
        <v>16</v>
      </c>
      <c r="F680" s="4"/>
      <c r="G680" s="4"/>
      <c r="H680" s="4">
        <v>0</v>
      </c>
      <c r="I680" s="4">
        <v>0</v>
      </c>
      <c r="J680" s="4">
        <f t="shared" si="106"/>
        <v>0</v>
      </c>
      <c r="K680" s="4"/>
      <c r="L680" s="4"/>
      <c r="M680" s="4"/>
      <c r="N680" s="4"/>
      <c r="O680" s="4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2:27" ht="15.75" customHeight="1">
      <c r="B681" s="2"/>
      <c r="C681" s="4"/>
      <c r="D681" s="4"/>
      <c r="E681" s="4" t="s">
        <v>16</v>
      </c>
      <c r="F681" s="4"/>
      <c r="G681" s="4"/>
      <c r="H681" s="4">
        <v>0</v>
      </c>
      <c r="I681" s="4">
        <v>0</v>
      </c>
      <c r="J681" s="4">
        <f t="shared" si="106"/>
        <v>0</v>
      </c>
      <c r="K681" s="4"/>
      <c r="L681" s="4"/>
      <c r="M681" s="4"/>
      <c r="N681" s="4"/>
      <c r="O681" s="4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2:27" ht="15.75" customHeight="1">
      <c r="B682" s="2"/>
      <c r="C682" s="4"/>
      <c r="D682" s="4"/>
      <c r="E682" s="4" t="s">
        <v>16</v>
      </c>
      <c r="F682" s="4"/>
      <c r="G682" s="4"/>
      <c r="H682" s="4">
        <v>0</v>
      </c>
      <c r="I682" s="4">
        <v>0</v>
      </c>
      <c r="J682" s="4">
        <f t="shared" si="106"/>
        <v>0</v>
      </c>
      <c r="K682" s="4"/>
      <c r="L682" s="4"/>
      <c r="M682" s="4"/>
      <c r="N682" s="4"/>
      <c r="O682" s="4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2:27" ht="15.75" customHeight="1">
      <c r="B683" s="2"/>
      <c r="C683" s="4"/>
      <c r="D683" s="4"/>
      <c r="E683" s="4" t="s">
        <v>16</v>
      </c>
      <c r="F683" s="4"/>
      <c r="G683" s="4"/>
      <c r="H683" s="4">
        <v>0</v>
      </c>
      <c r="I683" s="4">
        <v>0</v>
      </c>
      <c r="J683" s="4">
        <f t="shared" si="106"/>
        <v>0</v>
      </c>
      <c r="K683" s="4"/>
      <c r="L683" s="4"/>
      <c r="M683" s="4"/>
      <c r="N683" s="4"/>
      <c r="O683" s="4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2:27" ht="15.75" customHeight="1">
      <c r="B684" s="2"/>
      <c r="C684" s="4"/>
      <c r="D684" s="4"/>
      <c r="E684" s="4" t="s">
        <v>16</v>
      </c>
      <c r="F684" s="4"/>
      <c r="G684" s="4"/>
      <c r="H684" s="4">
        <v>0</v>
      </c>
      <c r="I684" s="4">
        <v>0</v>
      </c>
      <c r="J684" s="4">
        <f t="shared" si="106"/>
        <v>0</v>
      </c>
      <c r="K684" s="4"/>
      <c r="L684" s="4"/>
      <c r="M684" s="4"/>
      <c r="N684" s="4"/>
      <c r="O684" s="4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2:27" ht="15.75" customHeight="1">
      <c r="B685" s="2"/>
      <c r="C685" s="26"/>
      <c r="D685" s="26"/>
      <c r="E685" s="26" t="s">
        <v>15</v>
      </c>
      <c r="F685" s="26"/>
      <c r="G685" s="26"/>
      <c r="H685" s="26">
        <f>SUM(H666:H684)</f>
        <v>0.73199999999999998</v>
      </c>
      <c r="I685" s="26"/>
      <c r="J685" s="26">
        <f>SUM(J666:J684)</f>
        <v>0.85599999999999987</v>
      </c>
      <c r="K685" s="26">
        <f>J685/H685</f>
        <v>1.1693989071038249</v>
      </c>
      <c r="L685" s="26">
        <v>0.54500000000000004</v>
      </c>
      <c r="M685" s="26">
        <f>L685*J685</f>
        <v>0.46651999999999999</v>
      </c>
      <c r="N685" s="26">
        <f>H685*D666</f>
        <v>161.04</v>
      </c>
      <c r="O685" s="26">
        <f>J685*D666</f>
        <v>188.31999999999996</v>
      </c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2:27" ht="15.75" customHeight="1">
      <c r="B686" s="2"/>
      <c r="C686" s="3" t="s">
        <v>2</v>
      </c>
      <c r="D686" s="3" t="s">
        <v>3</v>
      </c>
      <c r="E686" s="3" t="s">
        <v>4</v>
      </c>
      <c r="F686" s="3" t="s">
        <v>5</v>
      </c>
      <c r="G686" s="3" t="s">
        <v>6</v>
      </c>
      <c r="H686" s="3" t="s">
        <v>7</v>
      </c>
      <c r="I686" s="3" t="s">
        <v>8</v>
      </c>
      <c r="J686" s="3" t="s">
        <v>9</v>
      </c>
      <c r="K686" s="3" t="s">
        <v>10</v>
      </c>
      <c r="L686" s="3" t="s">
        <v>11</v>
      </c>
      <c r="M686" s="3" t="s">
        <v>12</v>
      </c>
      <c r="N686" s="3" t="s">
        <v>13</v>
      </c>
      <c r="O686" s="3" t="s">
        <v>14</v>
      </c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2:27" ht="15.75" customHeight="1">
      <c r="B687" s="2"/>
      <c r="C687" s="4">
        <v>3</v>
      </c>
      <c r="D687" s="4">
        <v>220</v>
      </c>
      <c r="E687" s="4">
        <v>1</v>
      </c>
      <c r="F687" s="4">
        <v>0.75</v>
      </c>
      <c r="G687" s="4">
        <f>B2</f>
        <v>0.16</v>
      </c>
      <c r="H687" s="4">
        <f t="shared" ref="H687:H698" si="108">F687*G687</f>
        <v>0.12</v>
      </c>
      <c r="I687" s="4">
        <v>0.5</v>
      </c>
      <c r="J687" s="4">
        <f t="shared" ref="J687:J705" si="109">H687*I687</f>
        <v>0.06</v>
      </c>
      <c r="K687" s="4"/>
      <c r="L687" s="4"/>
      <c r="M687" s="4"/>
      <c r="N687" s="4"/>
      <c r="O687" s="4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2:27" ht="15.75" customHeight="1">
      <c r="B688" s="2"/>
      <c r="C688" s="4"/>
      <c r="D688" s="4"/>
      <c r="E688" s="4">
        <v>3</v>
      </c>
      <c r="F688" s="4">
        <v>0.8</v>
      </c>
      <c r="G688" s="4">
        <f t="shared" ref="G688:G691" si="110">B3</f>
        <v>0.16</v>
      </c>
      <c r="H688" s="4">
        <f t="shared" si="108"/>
        <v>0.128</v>
      </c>
      <c r="I688" s="4">
        <v>0.5</v>
      </c>
      <c r="J688" s="4">
        <f t="shared" si="109"/>
        <v>6.4000000000000001E-2</v>
      </c>
      <c r="K688" s="4"/>
      <c r="L688" s="4"/>
      <c r="M688" s="4"/>
      <c r="N688" s="4"/>
      <c r="O688" s="4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2:27" ht="15.75" customHeight="1">
      <c r="B689" s="2"/>
      <c r="C689" s="4"/>
      <c r="D689" s="4"/>
      <c r="E689" s="4">
        <v>5</v>
      </c>
      <c r="F689" s="4">
        <v>0.8</v>
      </c>
      <c r="G689" s="4">
        <f t="shared" si="110"/>
        <v>0.16</v>
      </c>
      <c r="H689" s="4">
        <f t="shared" si="108"/>
        <v>0.128</v>
      </c>
      <c r="I689" s="4">
        <v>0.5</v>
      </c>
      <c r="J689" s="4">
        <f t="shared" si="109"/>
        <v>6.4000000000000001E-2</v>
      </c>
      <c r="K689" s="4"/>
      <c r="L689" s="4"/>
      <c r="M689" s="4"/>
      <c r="N689" s="4"/>
      <c r="O689" s="4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2:27" ht="15.75" customHeight="1">
      <c r="B690" s="2"/>
      <c r="C690" s="4"/>
      <c r="D690" s="4"/>
      <c r="E690" s="4">
        <v>7</v>
      </c>
      <c r="F690" s="4">
        <v>0.75</v>
      </c>
      <c r="G690" s="4">
        <f t="shared" si="110"/>
        <v>0.16</v>
      </c>
      <c r="H690" s="4">
        <f t="shared" si="108"/>
        <v>0.12</v>
      </c>
      <c r="I690" s="4">
        <v>0.5</v>
      </c>
      <c r="J690" s="4">
        <f t="shared" si="109"/>
        <v>0.06</v>
      </c>
      <c r="K690" s="4"/>
      <c r="L690" s="4"/>
      <c r="M690" s="4"/>
      <c r="N690" s="4"/>
      <c r="O690" s="4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2:27" ht="15.75" customHeight="1">
      <c r="B691" s="2"/>
      <c r="C691" s="4"/>
      <c r="D691" s="4"/>
      <c r="E691" s="4">
        <v>10</v>
      </c>
      <c r="F691" s="4">
        <v>0.6</v>
      </c>
      <c r="G691" s="4">
        <f t="shared" si="110"/>
        <v>0.16</v>
      </c>
      <c r="H691" s="4">
        <f t="shared" si="108"/>
        <v>9.6000000000000002E-2</v>
      </c>
      <c r="I691" s="4">
        <v>0.5</v>
      </c>
      <c r="J691" s="4">
        <f t="shared" si="109"/>
        <v>4.8000000000000001E-2</v>
      </c>
      <c r="K691" s="4"/>
      <c r="L691" s="4"/>
      <c r="M691" s="4"/>
      <c r="N691" s="4"/>
      <c r="O691" s="4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2:27" ht="15.75" customHeight="1">
      <c r="B692" s="2"/>
      <c r="C692" s="4"/>
      <c r="D692" s="4"/>
      <c r="E692" s="4">
        <v>2</v>
      </c>
      <c r="F692" s="4">
        <v>0.6</v>
      </c>
      <c r="G692" s="4">
        <v>0</v>
      </c>
      <c r="H692" s="4">
        <f t="shared" si="108"/>
        <v>0</v>
      </c>
      <c r="I692" s="4">
        <v>0.5</v>
      </c>
      <c r="J692" s="4">
        <f t="shared" si="109"/>
        <v>0</v>
      </c>
      <c r="K692" s="4"/>
      <c r="L692" s="4"/>
      <c r="M692" s="4"/>
      <c r="N692" s="4"/>
      <c r="O692" s="4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2:27" ht="15.75" customHeight="1">
      <c r="B693" s="2"/>
      <c r="C693" s="4"/>
      <c r="D693" s="4"/>
      <c r="E693" s="4">
        <v>4</v>
      </c>
      <c r="F693" s="4">
        <v>0.75</v>
      </c>
      <c r="G693" s="4">
        <v>0</v>
      </c>
      <c r="H693" s="4">
        <f t="shared" si="108"/>
        <v>0</v>
      </c>
      <c r="I693" s="4">
        <v>0.5</v>
      </c>
      <c r="J693" s="4">
        <f t="shared" si="109"/>
        <v>0</v>
      </c>
      <c r="K693" s="4"/>
      <c r="L693" s="4"/>
      <c r="M693" s="4"/>
      <c r="N693" s="4"/>
      <c r="O693" s="4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2:27" ht="15.75" customHeight="1">
      <c r="B694" s="2"/>
      <c r="C694" s="4"/>
      <c r="D694" s="4"/>
      <c r="E694" s="4">
        <v>6</v>
      </c>
      <c r="F694" s="4">
        <v>0.6</v>
      </c>
      <c r="G694" s="4">
        <f>B2</f>
        <v>0.16</v>
      </c>
      <c r="H694" s="4">
        <f t="shared" si="108"/>
        <v>9.6000000000000002E-2</v>
      </c>
      <c r="I694" s="4">
        <v>3</v>
      </c>
      <c r="J694" s="4">
        <f t="shared" si="109"/>
        <v>0.28800000000000003</v>
      </c>
      <c r="K694" s="4"/>
      <c r="L694" s="4"/>
      <c r="M694" s="4"/>
      <c r="N694" s="4"/>
      <c r="O694" s="4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2:27" ht="15.75" customHeight="1">
      <c r="B695" s="2"/>
      <c r="C695" s="4"/>
      <c r="D695" s="4"/>
      <c r="E695" s="4">
        <v>8</v>
      </c>
      <c r="F695" s="4">
        <v>0.8</v>
      </c>
      <c r="G695" s="4">
        <v>0</v>
      </c>
      <c r="H695" s="4">
        <f t="shared" si="108"/>
        <v>0</v>
      </c>
      <c r="I695" s="4">
        <v>0.5</v>
      </c>
      <c r="J695" s="4">
        <f t="shared" si="109"/>
        <v>0</v>
      </c>
      <c r="K695" s="4"/>
      <c r="L695" s="4"/>
      <c r="M695" s="4"/>
      <c r="N695" s="4"/>
      <c r="O695" s="4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2:27" ht="15.75" customHeight="1">
      <c r="B696" s="2"/>
      <c r="C696" s="4"/>
      <c r="D696" s="4"/>
      <c r="E696" s="4">
        <v>9</v>
      </c>
      <c r="F696" s="4">
        <v>0.75</v>
      </c>
      <c r="G696" s="4">
        <v>0</v>
      </c>
      <c r="H696" s="4">
        <f t="shared" si="108"/>
        <v>0</v>
      </c>
      <c r="I696" s="4">
        <v>0.5</v>
      </c>
      <c r="J696" s="4">
        <f t="shared" si="109"/>
        <v>0</v>
      </c>
      <c r="K696" s="4"/>
      <c r="L696" s="4"/>
      <c r="M696" s="4"/>
      <c r="N696" s="4"/>
      <c r="O696" s="4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2:27" ht="15.75" customHeight="1">
      <c r="B697" s="2"/>
      <c r="C697" s="4"/>
      <c r="D697" s="4"/>
      <c r="E697" s="4">
        <v>11</v>
      </c>
      <c r="F697" s="4">
        <v>0.8</v>
      </c>
      <c r="G697" s="4">
        <v>0</v>
      </c>
      <c r="H697" s="4">
        <f t="shared" si="108"/>
        <v>0</v>
      </c>
      <c r="I697" s="4">
        <v>0.5</v>
      </c>
      <c r="J697" s="4">
        <f t="shared" si="109"/>
        <v>0</v>
      </c>
      <c r="K697" s="4"/>
      <c r="L697" s="4"/>
      <c r="M697" s="4"/>
      <c r="N697" s="4"/>
      <c r="O697" s="4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2:27" ht="15.75" customHeight="1">
      <c r="B698" s="2"/>
      <c r="C698" s="4"/>
      <c r="D698" s="4"/>
      <c r="E698" s="4">
        <v>12</v>
      </c>
      <c r="F698" s="4">
        <v>0.75</v>
      </c>
      <c r="G698" s="4">
        <v>0</v>
      </c>
      <c r="H698" s="4">
        <f t="shared" si="108"/>
        <v>0</v>
      </c>
      <c r="I698" s="4">
        <v>0.5</v>
      </c>
      <c r="J698" s="4">
        <f t="shared" si="109"/>
        <v>0</v>
      </c>
      <c r="K698" s="4"/>
      <c r="L698" s="4"/>
      <c r="M698" s="4"/>
      <c r="N698" s="4"/>
      <c r="O698" s="4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2:27" ht="15.75" customHeight="1">
      <c r="B699" s="2"/>
      <c r="C699" s="4"/>
      <c r="D699" s="4"/>
      <c r="E699" s="4" t="s">
        <v>16</v>
      </c>
      <c r="F699" s="4"/>
      <c r="G699" s="4"/>
      <c r="H699" s="4">
        <f>A2</f>
        <v>0.02</v>
      </c>
      <c r="I699" s="4">
        <v>10</v>
      </c>
      <c r="J699" s="4">
        <f t="shared" si="109"/>
        <v>0.2</v>
      </c>
      <c r="K699" s="4"/>
      <c r="L699" s="4"/>
      <c r="M699" s="4"/>
      <c r="N699" s="4"/>
      <c r="O699" s="4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2:27" ht="15.75" customHeight="1">
      <c r="B700" s="2"/>
      <c r="C700" s="4"/>
      <c r="D700" s="4"/>
      <c r="E700" s="4" t="s">
        <v>16</v>
      </c>
      <c r="F700" s="4"/>
      <c r="G700" s="4"/>
      <c r="H700" s="4">
        <v>0</v>
      </c>
      <c r="I700" s="4">
        <v>0</v>
      </c>
      <c r="J700" s="4">
        <f t="shared" si="109"/>
        <v>0</v>
      </c>
      <c r="K700" s="4"/>
      <c r="L700" s="4"/>
      <c r="M700" s="4"/>
      <c r="N700" s="4"/>
      <c r="O700" s="4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2:27" ht="15.75" customHeight="1">
      <c r="B701" s="2"/>
      <c r="C701" s="4"/>
      <c r="D701" s="4"/>
      <c r="E701" s="4" t="s">
        <v>16</v>
      </c>
      <c r="F701" s="4"/>
      <c r="G701" s="4"/>
      <c r="H701" s="4">
        <v>0</v>
      </c>
      <c r="I701" s="4">
        <v>0</v>
      </c>
      <c r="J701" s="4">
        <f t="shared" si="109"/>
        <v>0</v>
      </c>
      <c r="K701" s="4"/>
      <c r="L701" s="4"/>
      <c r="M701" s="4"/>
      <c r="N701" s="4"/>
      <c r="O701" s="4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2:27" ht="15.75" customHeight="1">
      <c r="B702" s="2"/>
      <c r="C702" s="4"/>
      <c r="D702" s="4"/>
      <c r="E702" s="4" t="s">
        <v>16</v>
      </c>
      <c r="F702" s="4"/>
      <c r="G702" s="4"/>
      <c r="H702" s="4">
        <v>0</v>
      </c>
      <c r="I702" s="4">
        <v>0</v>
      </c>
      <c r="J702" s="4">
        <f t="shared" si="109"/>
        <v>0</v>
      </c>
      <c r="K702" s="4"/>
      <c r="L702" s="4"/>
      <c r="M702" s="4"/>
      <c r="N702" s="4"/>
      <c r="O702" s="4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2:27" ht="15.75" customHeight="1">
      <c r="B703" s="2"/>
      <c r="C703" s="4"/>
      <c r="D703" s="4"/>
      <c r="E703" s="4" t="s">
        <v>16</v>
      </c>
      <c r="F703" s="4"/>
      <c r="G703" s="4"/>
      <c r="H703" s="4">
        <v>0</v>
      </c>
      <c r="I703" s="4">
        <v>0</v>
      </c>
      <c r="J703" s="4">
        <f t="shared" si="109"/>
        <v>0</v>
      </c>
      <c r="K703" s="4"/>
      <c r="L703" s="4"/>
      <c r="M703" s="4"/>
      <c r="N703" s="4"/>
      <c r="O703" s="4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2:27" ht="15.75" customHeight="1">
      <c r="B704" s="2"/>
      <c r="C704" s="4"/>
      <c r="D704" s="4"/>
      <c r="E704" s="4" t="s">
        <v>16</v>
      </c>
      <c r="F704" s="4"/>
      <c r="G704" s="4"/>
      <c r="H704" s="4">
        <v>0</v>
      </c>
      <c r="I704" s="4">
        <v>0</v>
      </c>
      <c r="J704" s="4">
        <f t="shared" si="109"/>
        <v>0</v>
      </c>
      <c r="K704" s="4"/>
      <c r="L704" s="4"/>
      <c r="M704" s="4"/>
      <c r="N704" s="4"/>
      <c r="O704" s="4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2:27" ht="15.75" customHeight="1">
      <c r="B705" s="2"/>
      <c r="C705" s="4"/>
      <c r="D705" s="4"/>
      <c r="E705" s="4" t="s">
        <v>16</v>
      </c>
      <c r="F705" s="4"/>
      <c r="G705" s="4"/>
      <c r="H705" s="4">
        <v>0</v>
      </c>
      <c r="I705" s="4">
        <v>0</v>
      </c>
      <c r="J705" s="4">
        <f t="shared" si="109"/>
        <v>0</v>
      </c>
      <c r="K705" s="4"/>
      <c r="L705" s="4"/>
      <c r="M705" s="4"/>
      <c r="N705" s="4"/>
      <c r="O705" s="4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2:27" ht="15.75" customHeight="1">
      <c r="B706" s="2"/>
      <c r="C706" s="26"/>
      <c r="D706" s="26"/>
      <c r="E706" s="26" t="s">
        <v>15</v>
      </c>
      <c r="F706" s="26"/>
      <c r="G706" s="26"/>
      <c r="H706" s="26">
        <f>SUM(H687:H705)</f>
        <v>0.70799999999999996</v>
      </c>
      <c r="I706" s="26"/>
      <c r="J706" s="26">
        <f>SUM(J687:J705)</f>
        <v>0.78400000000000003</v>
      </c>
      <c r="K706" s="26">
        <f>J706/H706</f>
        <v>1.1073446327683616</v>
      </c>
      <c r="L706" s="26">
        <v>0.54500000000000004</v>
      </c>
      <c r="M706" s="26">
        <f>L706*J706</f>
        <v>0.42728000000000005</v>
      </c>
      <c r="N706" s="26">
        <f>H706*D687</f>
        <v>155.76</v>
      </c>
      <c r="O706" s="26">
        <f>J706*D687</f>
        <v>172.48000000000002</v>
      </c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2:27" ht="15.75" customHeight="1">
      <c r="B707" s="2"/>
      <c r="C707" s="3" t="s">
        <v>2</v>
      </c>
      <c r="D707" s="3" t="s">
        <v>3</v>
      </c>
      <c r="E707" s="3" t="s">
        <v>4</v>
      </c>
      <c r="F707" s="3" t="s">
        <v>5</v>
      </c>
      <c r="G707" s="3" t="s">
        <v>6</v>
      </c>
      <c r="H707" s="3" t="s">
        <v>7</v>
      </c>
      <c r="I707" s="3" t="s">
        <v>8</v>
      </c>
      <c r="J707" s="3" t="s">
        <v>9</v>
      </c>
      <c r="K707" s="3" t="s">
        <v>10</v>
      </c>
      <c r="L707" s="3" t="s">
        <v>11</v>
      </c>
      <c r="M707" s="3" t="s">
        <v>12</v>
      </c>
      <c r="N707" s="3" t="s">
        <v>13</v>
      </c>
      <c r="O707" s="3" t="s">
        <v>14</v>
      </c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2:27" ht="15.75" customHeight="1">
      <c r="B708" s="2"/>
      <c r="C708" s="4">
        <v>4</v>
      </c>
      <c r="D708" s="4">
        <v>220</v>
      </c>
      <c r="E708" s="4">
        <v>1</v>
      </c>
      <c r="F708" s="4">
        <v>0.75</v>
      </c>
      <c r="G708" s="4">
        <f>B2</f>
        <v>0.16</v>
      </c>
      <c r="H708" s="4">
        <f t="shared" ref="H708:H719" si="111">F708*G708</f>
        <v>0.12</v>
      </c>
      <c r="I708" s="4">
        <v>0.5</v>
      </c>
      <c r="J708" s="4">
        <f t="shared" ref="J708:J726" si="112">H708*I708</f>
        <v>0.06</v>
      </c>
      <c r="K708" s="4"/>
      <c r="L708" s="4"/>
      <c r="M708" s="4"/>
      <c r="N708" s="4"/>
      <c r="O708" s="4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2:27" ht="15.75" customHeight="1">
      <c r="B709" s="2"/>
      <c r="C709" s="4"/>
      <c r="D709" s="4"/>
      <c r="E709" s="4">
        <v>3</v>
      </c>
      <c r="F709" s="4">
        <v>0.8</v>
      </c>
      <c r="G709" s="4">
        <f t="shared" ref="G709:G712" si="113">B3</f>
        <v>0.16</v>
      </c>
      <c r="H709" s="4">
        <f t="shared" si="111"/>
        <v>0.128</v>
      </c>
      <c r="I709" s="4">
        <v>0.5</v>
      </c>
      <c r="J709" s="4">
        <f t="shared" si="112"/>
        <v>6.4000000000000001E-2</v>
      </c>
      <c r="K709" s="4"/>
      <c r="L709" s="4"/>
      <c r="M709" s="4"/>
      <c r="N709" s="4"/>
      <c r="O709" s="4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2:27" ht="15.75" customHeight="1">
      <c r="B710" s="2"/>
      <c r="C710" s="4"/>
      <c r="D710" s="4"/>
      <c r="E710" s="4">
        <v>5</v>
      </c>
      <c r="F710" s="4">
        <v>0.8</v>
      </c>
      <c r="G710" s="4">
        <f t="shared" si="113"/>
        <v>0.16</v>
      </c>
      <c r="H710" s="4">
        <f t="shared" si="111"/>
        <v>0.128</v>
      </c>
      <c r="I710" s="4">
        <v>0.5</v>
      </c>
      <c r="J710" s="4">
        <f t="shared" si="112"/>
        <v>6.4000000000000001E-2</v>
      </c>
      <c r="K710" s="4"/>
      <c r="L710" s="4"/>
      <c r="M710" s="4"/>
      <c r="N710" s="4"/>
      <c r="O710" s="4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2:27" ht="15.75" customHeight="1">
      <c r="B711" s="2"/>
      <c r="C711" s="4"/>
      <c r="D711" s="4"/>
      <c r="E711" s="4">
        <v>7</v>
      </c>
      <c r="F711" s="4">
        <v>0.75</v>
      </c>
      <c r="G711" s="4">
        <f t="shared" si="113"/>
        <v>0.16</v>
      </c>
      <c r="H711" s="4">
        <f t="shared" si="111"/>
        <v>0.12</v>
      </c>
      <c r="I711" s="4">
        <v>0.5</v>
      </c>
      <c r="J711" s="4">
        <f t="shared" si="112"/>
        <v>0.06</v>
      </c>
      <c r="K711" s="4"/>
      <c r="L711" s="4"/>
      <c r="M711" s="4"/>
      <c r="N711" s="4"/>
      <c r="O711" s="4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2:27" ht="15.75" customHeight="1">
      <c r="B712" s="2"/>
      <c r="C712" s="4"/>
      <c r="D712" s="4"/>
      <c r="E712" s="4">
        <v>10</v>
      </c>
      <c r="F712" s="4">
        <v>0.6</v>
      </c>
      <c r="G712" s="4">
        <f t="shared" si="113"/>
        <v>0.16</v>
      </c>
      <c r="H712" s="4">
        <f t="shared" si="111"/>
        <v>9.6000000000000002E-2</v>
      </c>
      <c r="I712" s="4">
        <v>0.5</v>
      </c>
      <c r="J712" s="4">
        <f t="shared" si="112"/>
        <v>4.8000000000000001E-2</v>
      </c>
      <c r="K712" s="4"/>
      <c r="L712" s="4"/>
      <c r="M712" s="4"/>
      <c r="N712" s="4"/>
      <c r="O712" s="4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2:27" ht="15.75" customHeight="1">
      <c r="B713" s="2"/>
      <c r="C713" s="4"/>
      <c r="D713" s="4"/>
      <c r="E713" s="4">
        <v>2</v>
      </c>
      <c r="F713" s="4">
        <v>0.6</v>
      </c>
      <c r="G713" s="4">
        <v>0</v>
      </c>
      <c r="H713" s="4">
        <f t="shared" si="111"/>
        <v>0</v>
      </c>
      <c r="I713" s="4">
        <v>0.5</v>
      </c>
      <c r="J713" s="4">
        <f t="shared" si="112"/>
        <v>0</v>
      </c>
      <c r="K713" s="4"/>
      <c r="L713" s="4"/>
      <c r="M713" s="4"/>
      <c r="N713" s="4"/>
      <c r="O713" s="4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2:27" ht="15.75" customHeight="1">
      <c r="B714" s="2"/>
      <c r="C714" s="4"/>
      <c r="D714" s="4"/>
      <c r="E714" s="4">
        <v>4</v>
      </c>
      <c r="F714" s="4">
        <v>0.75</v>
      </c>
      <c r="G714" s="4">
        <v>0</v>
      </c>
      <c r="H714" s="4">
        <f t="shared" si="111"/>
        <v>0</v>
      </c>
      <c r="I714" s="4">
        <v>0.5</v>
      </c>
      <c r="J714" s="4">
        <f t="shared" si="112"/>
        <v>0</v>
      </c>
      <c r="K714" s="4"/>
      <c r="L714" s="4"/>
      <c r="M714" s="4"/>
      <c r="N714" s="4"/>
      <c r="O714" s="4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2:27" ht="15.75" customHeight="1">
      <c r="B715" s="2"/>
      <c r="C715" s="4"/>
      <c r="D715" s="4"/>
      <c r="E715" s="4">
        <v>6</v>
      </c>
      <c r="F715" s="4">
        <v>0.6</v>
      </c>
      <c r="G715" s="4">
        <v>0</v>
      </c>
      <c r="H715" s="4">
        <f t="shared" si="111"/>
        <v>0</v>
      </c>
      <c r="I715" s="4">
        <v>0.5</v>
      </c>
      <c r="J715" s="4">
        <f t="shared" si="112"/>
        <v>0</v>
      </c>
      <c r="K715" s="4"/>
      <c r="L715" s="4"/>
      <c r="M715" s="4"/>
      <c r="N715" s="4"/>
      <c r="O715" s="4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2:27" ht="15.75" customHeight="1">
      <c r="B716" s="2"/>
      <c r="C716" s="4"/>
      <c r="D716" s="4"/>
      <c r="E716" s="4">
        <v>8</v>
      </c>
      <c r="F716" s="4">
        <v>0.8</v>
      </c>
      <c r="G716" s="4">
        <f>B2</f>
        <v>0.16</v>
      </c>
      <c r="H716" s="4">
        <f t="shared" si="111"/>
        <v>0.128</v>
      </c>
      <c r="I716" s="4">
        <v>3</v>
      </c>
      <c r="J716" s="4">
        <f t="shared" si="112"/>
        <v>0.38400000000000001</v>
      </c>
      <c r="K716" s="4"/>
      <c r="L716" s="4"/>
      <c r="M716" s="4"/>
      <c r="N716" s="4"/>
      <c r="O716" s="4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2:27" ht="15.75" customHeight="1">
      <c r="B717" s="2"/>
      <c r="C717" s="4"/>
      <c r="D717" s="4"/>
      <c r="E717" s="4">
        <v>9</v>
      </c>
      <c r="F717" s="4">
        <v>0.75</v>
      </c>
      <c r="G717" s="4">
        <f>B3</f>
        <v>0.16</v>
      </c>
      <c r="H717" s="4">
        <f t="shared" si="111"/>
        <v>0.12</v>
      </c>
      <c r="I717" s="4">
        <v>0</v>
      </c>
      <c r="J717" s="4">
        <f t="shared" si="112"/>
        <v>0</v>
      </c>
      <c r="K717" s="4"/>
      <c r="L717" s="4"/>
      <c r="M717" s="4"/>
      <c r="N717" s="4"/>
      <c r="O717" s="4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2:27" ht="15.75" customHeight="1">
      <c r="B718" s="2"/>
      <c r="C718" s="4"/>
      <c r="D718" s="4"/>
      <c r="E718" s="4">
        <v>11</v>
      </c>
      <c r="F718" s="4">
        <v>0.8</v>
      </c>
      <c r="G718" s="4">
        <v>0</v>
      </c>
      <c r="H718" s="4">
        <f t="shared" si="111"/>
        <v>0</v>
      </c>
      <c r="I718" s="4">
        <v>0.5</v>
      </c>
      <c r="J718" s="4">
        <f t="shared" si="112"/>
        <v>0</v>
      </c>
      <c r="K718" s="4"/>
      <c r="L718" s="4"/>
      <c r="M718" s="4"/>
      <c r="N718" s="4"/>
      <c r="O718" s="4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2:27" ht="15.75" customHeight="1">
      <c r="B719" s="2"/>
      <c r="C719" s="4"/>
      <c r="D719" s="4"/>
      <c r="E719" s="4">
        <v>12</v>
      </c>
      <c r="F719" s="4">
        <v>0.75</v>
      </c>
      <c r="G719" s="4">
        <v>0</v>
      </c>
      <c r="H719" s="4">
        <f t="shared" si="111"/>
        <v>0</v>
      </c>
      <c r="I719" s="4">
        <v>0.5</v>
      </c>
      <c r="J719" s="4">
        <f t="shared" si="112"/>
        <v>0</v>
      </c>
      <c r="K719" s="4"/>
      <c r="L719" s="4"/>
      <c r="M719" s="4"/>
      <c r="N719" s="4"/>
      <c r="O719" s="4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2:27" ht="15.75" customHeight="1">
      <c r="B720" s="2"/>
      <c r="C720" s="4"/>
      <c r="D720" s="4"/>
      <c r="E720" s="4" t="s">
        <v>16</v>
      </c>
      <c r="F720" s="4"/>
      <c r="G720" s="4"/>
      <c r="H720" s="4">
        <f>A2</f>
        <v>0.02</v>
      </c>
      <c r="I720" s="4">
        <v>10</v>
      </c>
      <c r="J720" s="4">
        <f t="shared" si="112"/>
        <v>0.2</v>
      </c>
      <c r="K720" s="4"/>
      <c r="L720" s="4"/>
      <c r="M720" s="4"/>
      <c r="N720" s="4"/>
      <c r="O720" s="4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2:27" ht="15.75" customHeight="1">
      <c r="B721" s="2"/>
      <c r="C721" s="4"/>
      <c r="D721" s="4"/>
      <c r="E721" s="4" t="s">
        <v>16</v>
      </c>
      <c r="F721" s="4"/>
      <c r="G721" s="4"/>
      <c r="H721" s="4">
        <v>0</v>
      </c>
      <c r="I721" s="4">
        <v>0</v>
      </c>
      <c r="J721" s="4">
        <f t="shared" si="112"/>
        <v>0</v>
      </c>
      <c r="K721" s="4"/>
      <c r="L721" s="4"/>
      <c r="M721" s="4"/>
      <c r="N721" s="4"/>
      <c r="O721" s="4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2:27" ht="15.75" customHeight="1">
      <c r="B722" s="2"/>
      <c r="C722" s="4"/>
      <c r="D722" s="4"/>
      <c r="E722" s="4" t="s">
        <v>16</v>
      </c>
      <c r="F722" s="4"/>
      <c r="G722" s="4"/>
      <c r="H722" s="4">
        <v>0</v>
      </c>
      <c r="I722" s="4">
        <v>0</v>
      </c>
      <c r="J722" s="4">
        <f t="shared" si="112"/>
        <v>0</v>
      </c>
      <c r="K722" s="4"/>
      <c r="L722" s="4"/>
      <c r="M722" s="4"/>
      <c r="N722" s="4"/>
      <c r="O722" s="4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2:27" ht="15.75" customHeight="1">
      <c r="B723" s="2"/>
      <c r="C723" s="4"/>
      <c r="D723" s="4"/>
      <c r="E723" s="4" t="s">
        <v>16</v>
      </c>
      <c r="F723" s="4"/>
      <c r="G723" s="4"/>
      <c r="H723" s="4">
        <v>0</v>
      </c>
      <c r="I723" s="4">
        <v>0</v>
      </c>
      <c r="J723" s="4">
        <f t="shared" si="112"/>
        <v>0</v>
      </c>
      <c r="K723" s="4"/>
      <c r="L723" s="4"/>
      <c r="M723" s="4"/>
      <c r="N723" s="4"/>
      <c r="O723" s="4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2:27" ht="15.75" customHeight="1">
      <c r="B724" s="2"/>
      <c r="C724" s="4"/>
      <c r="D724" s="4"/>
      <c r="E724" s="4" t="s">
        <v>16</v>
      </c>
      <c r="F724" s="4"/>
      <c r="G724" s="4"/>
      <c r="H724" s="4">
        <v>0</v>
      </c>
      <c r="I724" s="4">
        <v>0</v>
      </c>
      <c r="J724" s="4">
        <f t="shared" si="112"/>
        <v>0</v>
      </c>
      <c r="K724" s="4"/>
      <c r="L724" s="4"/>
      <c r="M724" s="4"/>
      <c r="N724" s="4"/>
      <c r="O724" s="4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2:27" ht="15.75" customHeight="1">
      <c r="B725" s="2"/>
      <c r="C725" s="4"/>
      <c r="D725" s="4"/>
      <c r="E725" s="4" t="s">
        <v>16</v>
      </c>
      <c r="F725" s="4"/>
      <c r="G725" s="4"/>
      <c r="H725" s="4">
        <v>0</v>
      </c>
      <c r="I725" s="4">
        <v>0</v>
      </c>
      <c r="J725" s="4">
        <f t="shared" si="112"/>
        <v>0</v>
      </c>
      <c r="K725" s="4"/>
      <c r="L725" s="4"/>
      <c r="M725" s="4"/>
      <c r="N725" s="4"/>
      <c r="O725" s="4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2:27" ht="15.75" customHeight="1">
      <c r="B726" s="2"/>
      <c r="C726" s="4"/>
      <c r="D726" s="4"/>
      <c r="E726" s="4" t="s">
        <v>16</v>
      </c>
      <c r="F726" s="4"/>
      <c r="G726" s="4"/>
      <c r="H726" s="4">
        <v>0</v>
      </c>
      <c r="I726" s="4">
        <v>0</v>
      </c>
      <c r="J726" s="4">
        <f t="shared" si="112"/>
        <v>0</v>
      </c>
      <c r="K726" s="4"/>
      <c r="L726" s="4"/>
      <c r="M726" s="4"/>
      <c r="N726" s="4"/>
      <c r="O726" s="4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2:27" ht="15.75" customHeight="1">
      <c r="B727" s="2"/>
      <c r="C727" s="26"/>
      <c r="D727" s="26"/>
      <c r="E727" s="26" t="s">
        <v>15</v>
      </c>
      <c r="F727" s="26"/>
      <c r="G727" s="26"/>
      <c r="H727" s="26">
        <f>SUM(H708:H726)</f>
        <v>0.86</v>
      </c>
      <c r="I727" s="26"/>
      <c r="J727" s="26">
        <f>SUM(J708:J726)</f>
        <v>0.87999999999999989</v>
      </c>
      <c r="K727" s="26">
        <f>J727/H727</f>
        <v>1.0232558139534882</v>
      </c>
      <c r="L727" s="26">
        <v>0.54500000000000004</v>
      </c>
      <c r="M727" s="26">
        <f>L727*J727</f>
        <v>0.47959999999999997</v>
      </c>
      <c r="N727" s="26">
        <f>H727*D708</f>
        <v>189.2</v>
      </c>
      <c r="O727" s="26">
        <f>J727*D708</f>
        <v>193.59999999999997</v>
      </c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2:27" ht="15.75" customHeight="1">
      <c r="B728" s="2"/>
      <c r="C728" s="3" t="s">
        <v>2</v>
      </c>
      <c r="D728" s="3" t="s">
        <v>3</v>
      </c>
      <c r="E728" s="3" t="s">
        <v>4</v>
      </c>
      <c r="F728" s="3" t="s">
        <v>5</v>
      </c>
      <c r="G728" s="3" t="s">
        <v>6</v>
      </c>
      <c r="H728" s="3" t="s">
        <v>7</v>
      </c>
      <c r="I728" s="3" t="s">
        <v>8</v>
      </c>
      <c r="J728" s="3" t="s">
        <v>9</v>
      </c>
      <c r="K728" s="3" t="s">
        <v>10</v>
      </c>
      <c r="L728" s="3" t="s">
        <v>11</v>
      </c>
      <c r="M728" s="3" t="s">
        <v>12</v>
      </c>
      <c r="N728" s="3" t="s">
        <v>13</v>
      </c>
      <c r="O728" s="3" t="s">
        <v>14</v>
      </c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2:27" ht="15.75" customHeight="1">
      <c r="B729" s="2"/>
      <c r="C729" s="4">
        <v>5</v>
      </c>
      <c r="D729" s="4">
        <v>200</v>
      </c>
      <c r="E729" s="4">
        <v>1</v>
      </c>
      <c r="F729" s="4">
        <v>0.75</v>
      </c>
      <c r="G729" s="4">
        <f>B2</f>
        <v>0.16</v>
      </c>
      <c r="H729" s="4">
        <f t="shared" ref="H729:H740" si="114">F729*G729</f>
        <v>0.12</v>
      </c>
      <c r="I729" s="4">
        <v>0.5</v>
      </c>
      <c r="J729" s="4">
        <f t="shared" ref="J729:J747" si="115">H729*I729</f>
        <v>0.06</v>
      </c>
      <c r="K729" s="4"/>
      <c r="L729" s="4"/>
      <c r="M729" s="4"/>
      <c r="N729" s="4"/>
      <c r="O729" s="4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2:27" ht="15.75" customHeight="1">
      <c r="B730" s="2"/>
      <c r="C730" s="4"/>
      <c r="D730" s="4"/>
      <c r="E730" s="4">
        <v>3</v>
      </c>
      <c r="F730" s="4">
        <v>0.8</v>
      </c>
      <c r="G730" s="4">
        <f t="shared" ref="G730:G733" si="116">B3</f>
        <v>0.16</v>
      </c>
      <c r="H730" s="4">
        <f t="shared" si="114"/>
        <v>0.128</v>
      </c>
      <c r="I730" s="4">
        <v>0.5</v>
      </c>
      <c r="J730" s="4">
        <f t="shared" si="115"/>
        <v>6.4000000000000001E-2</v>
      </c>
      <c r="K730" s="4"/>
      <c r="L730" s="4"/>
      <c r="M730" s="4"/>
      <c r="N730" s="4"/>
      <c r="O730" s="4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2:27" ht="15.75" customHeight="1">
      <c r="B731" s="2"/>
      <c r="C731" s="4"/>
      <c r="D731" s="4"/>
      <c r="E731" s="4">
        <v>5</v>
      </c>
      <c r="F731" s="4">
        <v>0.8</v>
      </c>
      <c r="G731" s="4">
        <f t="shared" si="116"/>
        <v>0.16</v>
      </c>
      <c r="H731" s="4">
        <f t="shared" si="114"/>
        <v>0.128</v>
      </c>
      <c r="I731" s="4">
        <v>0.5</v>
      </c>
      <c r="J731" s="4">
        <f t="shared" si="115"/>
        <v>6.4000000000000001E-2</v>
      </c>
      <c r="K731" s="4"/>
      <c r="L731" s="4"/>
      <c r="M731" s="4"/>
      <c r="N731" s="4"/>
      <c r="O731" s="4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2:27" ht="15.75" customHeight="1">
      <c r="B732" s="2"/>
      <c r="C732" s="4"/>
      <c r="D732" s="4"/>
      <c r="E732" s="4">
        <v>7</v>
      </c>
      <c r="F732" s="4">
        <v>0.75</v>
      </c>
      <c r="G732" s="4">
        <f t="shared" si="116"/>
        <v>0.16</v>
      </c>
      <c r="H732" s="4">
        <f t="shared" si="114"/>
        <v>0.12</v>
      </c>
      <c r="I732" s="4">
        <v>0.5</v>
      </c>
      <c r="J732" s="4">
        <f t="shared" si="115"/>
        <v>0.06</v>
      </c>
      <c r="K732" s="4"/>
      <c r="L732" s="4"/>
      <c r="M732" s="4"/>
      <c r="N732" s="4"/>
      <c r="O732" s="4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2:27" ht="15.75" customHeight="1">
      <c r="B733" s="2"/>
      <c r="C733" s="4"/>
      <c r="D733" s="4"/>
      <c r="E733" s="4">
        <v>10</v>
      </c>
      <c r="F733" s="4">
        <v>0.6</v>
      </c>
      <c r="G733" s="4">
        <f t="shared" si="116"/>
        <v>0.16</v>
      </c>
      <c r="H733" s="4">
        <f t="shared" si="114"/>
        <v>9.6000000000000002E-2</v>
      </c>
      <c r="I733" s="4">
        <v>0.5</v>
      </c>
      <c r="J733" s="4">
        <f t="shared" si="115"/>
        <v>4.8000000000000001E-2</v>
      </c>
      <c r="K733" s="4"/>
      <c r="L733" s="4"/>
      <c r="M733" s="4"/>
      <c r="N733" s="4"/>
      <c r="O733" s="4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2:27" ht="15.75" customHeight="1">
      <c r="B734" s="2"/>
      <c r="C734" s="4"/>
      <c r="D734" s="4"/>
      <c r="E734" s="4">
        <v>2</v>
      </c>
      <c r="F734" s="4">
        <v>0.6</v>
      </c>
      <c r="G734" s="4">
        <v>0</v>
      </c>
      <c r="H734" s="4">
        <f t="shared" si="114"/>
        <v>0</v>
      </c>
      <c r="I734" s="4">
        <v>0.5</v>
      </c>
      <c r="J734" s="4">
        <f t="shared" si="115"/>
        <v>0</v>
      </c>
      <c r="K734" s="4"/>
      <c r="L734" s="4"/>
      <c r="M734" s="4"/>
      <c r="N734" s="4"/>
      <c r="O734" s="4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2:27" ht="15.75" customHeight="1">
      <c r="B735" s="2"/>
      <c r="C735" s="4"/>
      <c r="D735" s="4"/>
      <c r="E735" s="4">
        <v>4</v>
      </c>
      <c r="F735" s="4">
        <v>0.75</v>
      </c>
      <c r="G735" s="4">
        <v>0</v>
      </c>
      <c r="H735" s="4">
        <f t="shared" si="114"/>
        <v>0</v>
      </c>
      <c r="I735" s="4">
        <v>0.5</v>
      </c>
      <c r="J735" s="4">
        <f t="shared" si="115"/>
        <v>0</v>
      </c>
      <c r="K735" s="4"/>
      <c r="L735" s="4"/>
      <c r="M735" s="4"/>
      <c r="N735" s="4"/>
      <c r="O735" s="4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2:27" ht="15.75" customHeight="1">
      <c r="B736" s="2"/>
      <c r="C736" s="4"/>
      <c r="D736" s="4"/>
      <c r="E736" s="4">
        <v>6</v>
      </c>
      <c r="F736" s="4">
        <v>0.6</v>
      </c>
      <c r="G736" s="4">
        <v>0</v>
      </c>
      <c r="H736" s="4">
        <f t="shared" si="114"/>
        <v>0</v>
      </c>
      <c r="I736" s="4">
        <v>0.5</v>
      </c>
      <c r="J736" s="4">
        <f t="shared" si="115"/>
        <v>0</v>
      </c>
      <c r="K736" s="4"/>
      <c r="L736" s="4"/>
      <c r="M736" s="4"/>
      <c r="N736" s="4"/>
      <c r="O736" s="4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2:27" ht="15.75" customHeight="1">
      <c r="B737" s="2"/>
      <c r="C737" s="4"/>
      <c r="D737" s="4"/>
      <c r="E737" s="4">
        <v>8</v>
      </c>
      <c r="F737" s="4">
        <v>0.8</v>
      </c>
      <c r="G737" s="4">
        <f>B2</f>
        <v>0.16</v>
      </c>
      <c r="H737" s="4">
        <f t="shared" si="114"/>
        <v>0.128</v>
      </c>
      <c r="I737" s="4">
        <v>0</v>
      </c>
      <c r="J737" s="4">
        <f t="shared" si="115"/>
        <v>0</v>
      </c>
      <c r="K737" s="4"/>
      <c r="L737" s="4"/>
      <c r="M737" s="4"/>
      <c r="N737" s="4"/>
      <c r="O737" s="4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2:27" ht="15.75" customHeight="1">
      <c r="B738" s="2"/>
      <c r="C738" s="4"/>
      <c r="D738" s="4"/>
      <c r="E738" s="4">
        <v>9</v>
      </c>
      <c r="F738" s="4">
        <v>0.75</v>
      </c>
      <c r="G738" s="4">
        <f>B3</f>
        <v>0.16</v>
      </c>
      <c r="H738" s="4">
        <f t="shared" si="114"/>
        <v>0.12</v>
      </c>
      <c r="I738" s="4">
        <v>3</v>
      </c>
      <c r="J738" s="4">
        <f t="shared" si="115"/>
        <v>0.36</v>
      </c>
      <c r="K738" s="4"/>
      <c r="L738" s="4"/>
      <c r="M738" s="4"/>
      <c r="N738" s="4"/>
      <c r="O738" s="4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2:27" ht="15.75" customHeight="1">
      <c r="B739" s="2"/>
      <c r="C739" s="4"/>
      <c r="D739" s="4"/>
      <c r="E739" s="4">
        <v>11</v>
      </c>
      <c r="F739" s="4">
        <v>0.8</v>
      </c>
      <c r="G739" s="4">
        <v>0</v>
      </c>
      <c r="H739" s="4">
        <f t="shared" si="114"/>
        <v>0</v>
      </c>
      <c r="I739" s="4">
        <v>0.5</v>
      </c>
      <c r="J739" s="4">
        <f t="shared" si="115"/>
        <v>0</v>
      </c>
      <c r="K739" s="4"/>
      <c r="L739" s="4"/>
      <c r="M739" s="4"/>
      <c r="N739" s="4"/>
      <c r="O739" s="4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2:27" ht="15.75" customHeight="1">
      <c r="B740" s="2"/>
      <c r="C740" s="4"/>
      <c r="D740" s="4"/>
      <c r="E740" s="4">
        <v>12</v>
      </c>
      <c r="F740" s="4">
        <v>0.75</v>
      </c>
      <c r="G740" s="4">
        <v>0</v>
      </c>
      <c r="H740" s="4">
        <f t="shared" si="114"/>
        <v>0</v>
      </c>
      <c r="I740" s="4">
        <v>0.5</v>
      </c>
      <c r="J740" s="4">
        <f t="shared" si="115"/>
        <v>0</v>
      </c>
      <c r="K740" s="4"/>
      <c r="L740" s="4"/>
      <c r="M740" s="4"/>
      <c r="N740" s="4"/>
      <c r="O740" s="4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2:27" ht="15.75" customHeight="1">
      <c r="B741" s="2"/>
      <c r="C741" s="4"/>
      <c r="D741" s="4"/>
      <c r="E741" s="4" t="s">
        <v>16</v>
      </c>
      <c r="F741" s="4"/>
      <c r="G741" s="4"/>
      <c r="H741" s="4">
        <f>A2</f>
        <v>0.02</v>
      </c>
      <c r="I741" s="4">
        <v>10</v>
      </c>
      <c r="J741" s="4">
        <f t="shared" si="115"/>
        <v>0.2</v>
      </c>
      <c r="K741" s="4"/>
      <c r="L741" s="4"/>
      <c r="M741" s="4"/>
      <c r="N741" s="4"/>
      <c r="O741" s="4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2:27" ht="15.75" customHeight="1">
      <c r="B742" s="2"/>
      <c r="C742" s="4"/>
      <c r="D742" s="4"/>
      <c r="E742" s="4" t="s">
        <v>16</v>
      </c>
      <c r="F742" s="4"/>
      <c r="G742" s="4"/>
      <c r="H742" s="4">
        <v>0</v>
      </c>
      <c r="I742" s="4">
        <v>0</v>
      </c>
      <c r="J742" s="4">
        <f t="shared" si="115"/>
        <v>0</v>
      </c>
      <c r="K742" s="4"/>
      <c r="L742" s="4"/>
      <c r="M742" s="4"/>
      <c r="N742" s="4"/>
      <c r="O742" s="4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2:27" ht="15.75" customHeight="1">
      <c r="B743" s="2"/>
      <c r="C743" s="4"/>
      <c r="D743" s="4"/>
      <c r="E743" s="4" t="s">
        <v>16</v>
      </c>
      <c r="F743" s="4"/>
      <c r="G743" s="4"/>
      <c r="H743" s="4">
        <v>0</v>
      </c>
      <c r="I743" s="4">
        <v>0</v>
      </c>
      <c r="J743" s="4">
        <f t="shared" si="115"/>
        <v>0</v>
      </c>
      <c r="K743" s="4"/>
      <c r="L743" s="4"/>
      <c r="M743" s="4"/>
      <c r="N743" s="4"/>
      <c r="O743" s="4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2:27" ht="15.75" customHeight="1">
      <c r="B744" s="2"/>
      <c r="C744" s="4"/>
      <c r="D744" s="4"/>
      <c r="E744" s="4" t="s">
        <v>16</v>
      </c>
      <c r="F744" s="4"/>
      <c r="G744" s="4"/>
      <c r="H744" s="4">
        <v>0</v>
      </c>
      <c r="I744" s="4">
        <v>0</v>
      </c>
      <c r="J744" s="4">
        <f t="shared" si="115"/>
        <v>0</v>
      </c>
      <c r="K744" s="4"/>
      <c r="L744" s="4"/>
      <c r="M744" s="4"/>
      <c r="N744" s="4"/>
      <c r="O744" s="4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2:27" ht="15.75" customHeight="1">
      <c r="B745" s="2"/>
      <c r="C745" s="4"/>
      <c r="D745" s="4"/>
      <c r="E745" s="4" t="s">
        <v>16</v>
      </c>
      <c r="F745" s="4"/>
      <c r="G745" s="4"/>
      <c r="H745" s="4">
        <v>0</v>
      </c>
      <c r="I745" s="4">
        <v>0</v>
      </c>
      <c r="J745" s="4">
        <f t="shared" si="115"/>
        <v>0</v>
      </c>
      <c r="K745" s="4"/>
      <c r="L745" s="4"/>
      <c r="M745" s="4"/>
      <c r="N745" s="4"/>
      <c r="O745" s="4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2:27" ht="15.75" customHeight="1">
      <c r="B746" s="2"/>
      <c r="C746" s="4"/>
      <c r="D746" s="4"/>
      <c r="E746" s="4" t="s">
        <v>16</v>
      </c>
      <c r="F746" s="4"/>
      <c r="G746" s="4"/>
      <c r="H746" s="4">
        <v>0</v>
      </c>
      <c r="I746" s="4">
        <v>0</v>
      </c>
      <c r="J746" s="4">
        <f t="shared" si="115"/>
        <v>0</v>
      </c>
      <c r="K746" s="4"/>
      <c r="L746" s="4"/>
      <c r="M746" s="4"/>
      <c r="N746" s="4"/>
      <c r="O746" s="4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2:27" ht="15.75" customHeight="1">
      <c r="B747" s="2"/>
      <c r="C747" s="4"/>
      <c r="D747" s="4"/>
      <c r="E747" s="4" t="s">
        <v>16</v>
      </c>
      <c r="F747" s="4"/>
      <c r="G747" s="4"/>
      <c r="H747" s="4">
        <v>0</v>
      </c>
      <c r="I747" s="4">
        <v>0</v>
      </c>
      <c r="J747" s="4">
        <f t="shared" si="115"/>
        <v>0</v>
      </c>
      <c r="K747" s="4"/>
      <c r="L747" s="4"/>
      <c r="M747" s="4"/>
      <c r="N747" s="4"/>
      <c r="O747" s="4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2:27" ht="15.75" customHeight="1">
      <c r="B748" s="2"/>
      <c r="C748" s="26"/>
      <c r="D748" s="26"/>
      <c r="E748" s="26" t="s">
        <v>15</v>
      </c>
      <c r="F748" s="26"/>
      <c r="G748" s="26"/>
      <c r="H748" s="26">
        <f>SUM(H729:H747)</f>
        <v>0.86</v>
      </c>
      <c r="I748" s="26"/>
      <c r="J748" s="26">
        <f>SUM(J729:J747)</f>
        <v>0.85599999999999987</v>
      </c>
      <c r="K748" s="26">
        <f>J748/H748</f>
        <v>0.99534883720930223</v>
      </c>
      <c r="L748" s="26">
        <v>0.5</v>
      </c>
      <c r="M748" s="26">
        <f>L748*J748</f>
        <v>0.42799999999999994</v>
      </c>
      <c r="N748" s="26">
        <f>H748*D729</f>
        <v>172</v>
      </c>
      <c r="O748" s="26">
        <f>J748*D729</f>
        <v>171.2</v>
      </c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2:27" ht="15.75" customHeight="1">
      <c r="B749" s="2"/>
      <c r="C749" s="3" t="s">
        <v>2</v>
      </c>
      <c r="D749" s="3" t="s">
        <v>3</v>
      </c>
      <c r="E749" s="3" t="s">
        <v>4</v>
      </c>
      <c r="F749" s="3" t="s">
        <v>5</v>
      </c>
      <c r="G749" s="3" t="s">
        <v>6</v>
      </c>
      <c r="H749" s="3" t="s">
        <v>7</v>
      </c>
      <c r="I749" s="3" t="s">
        <v>8</v>
      </c>
      <c r="J749" s="3" t="s">
        <v>9</v>
      </c>
      <c r="K749" s="3" t="s">
        <v>10</v>
      </c>
      <c r="L749" s="3" t="s">
        <v>11</v>
      </c>
      <c r="M749" s="3" t="s">
        <v>12</v>
      </c>
      <c r="N749" s="3" t="s">
        <v>13</v>
      </c>
      <c r="O749" s="3" t="s">
        <v>14</v>
      </c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2:27" ht="15.75" customHeight="1">
      <c r="B750" s="2"/>
      <c r="C750" s="4">
        <v>6</v>
      </c>
      <c r="D750" s="4">
        <v>10</v>
      </c>
      <c r="E750" s="4">
        <v>1</v>
      </c>
      <c r="F750" s="4">
        <v>0.75</v>
      </c>
      <c r="G750" s="4">
        <f>B2</f>
        <v>0.16</v>
      </c>
      <c r="H750" s="4">
        <f t="shared" ref="H750:H761" si="117">F750*G750</f>
        <v>0.12</v>
      </c>
      <c r="I750" s="4">
        <v>0.5</v>
      </c>
      <c r="J750" s="4">
        <f t="shared" ref="J750:J768" si="118">H750*I750</f>
        <v>0.06</v>
      </c>
      <c r="K750" s="4"/>
      <c r="L750" s="4"/>
      <c r="M750" s="4"/>
      <c r="N750" s="4"/>
      <c r="O750" s="4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2:27" ht="15.75" customHeight="1">
      <c r="B751" s="2"/>
      <c r="C751" s="4"/>
      <c r="D751" s="4"/>
      <c r="E751" s="4">
        <v>3</v>
      </c>
      <c r="F751" s="4">
        <v>0.8</v>
      </c>
      <c r="G751" s="4">
        <f t="shared" ref="G751:G754" si="119">B3</f>
        <v>0.16</v>
      </c>
      <c r="H751" s="4">
        <f t="shared" si="117"/>
        <v>0.128</v>
      </c>
      <c r="I751" s="4">
        <v>0.5</v>
      </c>
      <c r="J751" s="4">
        <f t="shared" si="118"/>
        <v>6.4000000000000001E-2</v>
      </c>
      <c r="K751" s="4"/>
      <c r="L751" s="4"/>
      <c r="M751" s="4"/>
      <c r="N751" s="4"/>
      <c r="O751" s="4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2:27" ht="15.75" customHeight="1">
      <c r="B752" s="2"/>
      <c r="C752" s="4"/>
      <c r="D752" s="4"/>
      <c r="E752" s="4">
        <v>5</v>
      </c>
      <c r="F752" s="4">
        <v>0.8</v>
      </c>
      <c r="G752" s="4">
        <f t="shared" si="119"/>
        <v>0.16</v>
      </c>
      <c r="H752" s="4">
        <f t="shared" si="117"/>
        <v>0.128</v>
      </c>
      <c r="I752" s="4">
        <v>0.5</v>
      </c>
      <c r="J752" s="4">
        <f t="shared" si="118"/>
        <v>6.4000000000000001E-2</v>
      </c>
      <c r="K752" s="4"/>
      <c r="L752" s="4"/>
      <c r="M752" s="4"/>
      <c r="N752" s="4"/>
      <c r="O752" s="4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2:27" ht="15.75" customHeight="1">
      <c r="B753" s="2"/>
      <c r="C753" s="4"/>
      <c r="D753" s="4"/>
      <c r="E753" s="4">
        <v>7</v>
      </c>
      <c r="F753" s="4">
        <v>0.75</v>
      </c>
      <c r="G753" s="4">
        <f t="shared" si="119"/>
        <v>0.16</v>
      </c>
      <c r="H753" s="4">
        <f t="shared" si="117"/>
        <v>0.12</v>
      </c>
      <c r="I753" s="4">
        <v>0.5</v>
      </c>
      <c r="J753" s="4">
        <f t="shared" si="118"/>
        <v>0.06</v>
      </c>
      <c r="K753" s="4"/>
      <c r="L753" s="4"/>
      <c r="M753" s="4"/>
      <c r="N753" s="4"/>
      <c r="O753" s="4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2:27" ht="15.75" customHeight="1">
      <c r="B754" s="2"/>
      <c r="C754" s="4"/>
      <c r="D754" s="4"/>
      <c r="E754" s="4">
        <v>10</v>
      </c>
      <c r="F754" s="4">
        <v>0.6</v>
      </c>
      <c r="G754" s="4">
        <f t="shared" si="119"/>
        <v>0.16</v>
      </c>
      <c r="H754" s="4">
        <f t="shared" si="117"/>
        <v>9.6000000000000002E-2</v>
      </c>
      <c r="I754" s="4">
        <v>0.5</v>
      </c>
      <c r="J754" s="4">
        <f t="shared" si="118"/>
        <v>4.8000000000000001E-2</v>
      </c>
      <c r="K754" s="4"/>
      <c r="L754" s="4"/>
      <c r="M754" s="4"/>
      <c r="N754" s="4"/>
      <c r="O754" s="4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2:27" ht="15.75" customHeight="1">
      <c r="B755" s="2"/>
      <c r="C755" s="4"/>
      <c r="D755" s="4"/>
      <c r="E755" s="4">
        <v>2</v>
      </c>
      <c r="F755" s="4">
        <v>0.6</v>
      </c>
      <c r="G755" s="4">
        <v>0</v>
      </c>
      <c r="H755" s="4">
        <f t="shared" si="117"/>
        <v>0</v>
      </c>
      <c r="I755" s="4">
        <v>0.5</v>
      </c>
      <c r="J755" s="4">
        <f t="shared" si="118"/>
        <v>0</v>
      </c>
      <c r="K755" s="4"/>
      <c r="L755" s="4"/>
      <c r="M755" s="4"/>
      <c r="N755" s="4"/>
      <c r="O755" s="4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2:27" ht="15.75" customHeight="1">
      <c r="B756" s="2"/>
      <c r="C756" s="4"/>
      <c r="D756" s="4"/>
      <c r="E756" s="4">
        <v>4</v>
      </c>
      <c r="F756" s="4">
        <v>0.75</v>
      </c>
      <c r="G756" s="4">
        <v>0</v>
      </c>
      <c r="H756" s="4">
        <f t="shared" si="117"/>
        <v>0</v>
      </c>
      <c r="I756" s="4">
        <v>0.5</v>
      </c>
      <c r="J756" s="4">
        <f t="shared" si="118"/>
        <v>0</v>
      </c>
      <c r="K756" s="4"/>
      <c r="L756" s="4"/>
      <c r="M756" s="4"/>
      <c r="N756" s="4"/>
      <c r="O756" s="4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2:27" ht="15.75" customHeight="1">
      <c r="B757" s="2"/>
      <c r="C757" s="4"/>
      <c r="D757" s="4"/>
      <c r="E757" s="4">
        <v>6</v>
      </c>
      <c r="F757" s="4">
        <v>0.6</v>
      </c>
      <c r="G757" s="4">
        <v>0</v>
      </c>
      <c r="H757" s="4">
        <f t="shared" si="117"/>
        <v>0</v>
      </c>
      <c r="I757" s="4">
        <v>0.5</v>
      </c>
      <c r="J757" s="4">
        <f t="shared" si="118"/>
        <v>0</v>
      </c>
      <c r="K757" s="4"/>
      <c r="L757" s="4"/>
      <c r="M757" s="4"/>
      <c r="N757" s="4"/>
      <c r="O757" s="4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2:27" ht="15.75" customHeight="1">
      <c r="B758" s="2"/>
      <c r="C758" s="4"/>
      <c r="D758" s="4"/>
      <c r="E758" s="4">
        <v>8</v>
      </c>
      <c r="F758" s="4">
        <v>0.8</v>
      </c>
      <c r="G758" s="4">
        <v>0</v>
      </c>
      <c r="H758" s="4">
        <f t="shared" si="117"/>
        <v>0</v>
      </c>
      <c r="I758" s="4">
        <v>0.5</v>
      </c>
      <c r="J758" s="4">
        <f t="shared" si="118"/>
        <v>0</v>
      </c>
      <c r="K758" s="4"/>
      <c r="L758" s="4"/>
      <c r="M758" s="4"/>
      <c r="N758" s="4"/>
      <c r="O758" s="4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2:27" ht="15.75" customHeight="1">
      <c r="B759" s="2"/>
      <c r="C759" s="4"/>
      <c r="D759" s="4"/>
      <c r="E759" s="4">
        <v>9</v>
      </c>
      <c r="F759" s="4">
        <v>0.75</v>
      </c>
      <c r="G759" s="4">
        <v>0</v>
      </c>
      <c r="H759" s="4">
        <f t="shared" si="117"/>
        <v>0</v>
      </c>
      <c r="I759" s="4">
        <v>0.5</v>
      </c>
      <c r="J759" s="4">
        <f t="shared" si="118"/>
        <v>0</v>
      </c>
      <c r="K759" s="4"/>
      <c r="L759" s="4"/>
      <c r="M759" s="4"/>
      <c r="N759" s="4"/>
      <c r="O759" s="4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2:27" ht="15.75" customHeight="1">
      <c r="B760" s="2"/>
      <c r="C760" s="4"/>
      <c r="D760" s="4"/>
      <c r="E760" s="4">
        <v>11</v>
      </c>
      <c r="F760" s="4">
        <v>0.8</v>
      </c>
      <c r="G760" s="4">
        <f>B2</f>
        <v>0.16</v>
      </c>
      <c r="H760" s="4">
        <f t="shared" si="117"/>
        <v>0.128</v>
      </c>
      <c r="I760" s="4">
        <v>3</v>
      </c>
      <c r="J760" s="4">
        <f t="shared" si="118"/>
        <v>0.38400000000000001</v>
      </c>
      <c r="K760" s="4"/>
      <c r="L760" s="4"/>
      <c r="M760" s="4"/>
      <c r="N760" s="4"/>
      <c r="O760" s="4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2:27" ht="15.75" customHeight="1">
      <c r="B761" s="2"/>
      <c r="C761" s="4"/>
      <c r="D761" s="4"/>
      <c r="E761" s="4">
        <v>12</v>
      </c>
      <c r="F761" s="4">
        <v>0.75</v>
      </c>
      <c r="G761" s="4">
        <f>B3</f>
        <v>0.16</v>
      </c>
      <c r="H761" s="4">
        <f t="shared" si="117"/>
        <v>0.12</v>
      </c>
      <c r="I761" s="4">
        <v>0</v>
      </c>
      <c r="J761" s="4">
        <f t="shared" si="118"/>
        <v>0</v>
      </c>
      <c r="K761" s="4"/>
      <c r="L761" s="4"/>
      <c r="M761" s="4"/>
      <c r="N761" s="4"/>
      <c r="O761" s="4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2:27" ht="15.75" customHeight="1">
      <c r="B762" s="2"/>
      <c r="C762" s="4"/>
      <c r="D762" s="4"/>
      <c r="E762" s="4" t="s">
        <v>16</v>
      </c>
      <c r="F762" s="4"/>
      <c r="G762" s="4"/>
      <c r="H762" s="4">
        <f>A2</f>
        <v>0.02</v>
      </c>
      <c r="I762" s="4">
        <v>10</v>
      </c>
      <c r="J762" s="4">
        <f t="shared" si="118"/>
        <v>0.2</v>
      </c>
      <c r="K762" s="4"/>
      <c r="L762" s="4"/>
      <c r="M762" s="4"/>
      <c r="N762" s="4"/>
      <c r="O762" s="4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2:27" ht="15.75" customHeight="1">
      <c r="B763" s="2"/>
      <c r="C763" s="4"/>
      <c r="D763" s="4"/>
      <c r="E763" s="4" t="s">
        <v>16</v>
      </c>
      <c r="F763" s="4"/>
      <c r="G763" s="4"/>
      <c r="H763" s="4">
        <v>0</v>
      </c>
      <c r="I763" s="4">
        <v>0</v>
      </c>
      <c r="J763" s="4">
        <f t="shared" si="118"/>
        <v>0</v>
      </c>
      <c r="K763" s="4"/>
      <c r="L763" s="4"/>
      <c r="M763" s="4"/>
      <c r="N763" s="4"/>
      <c r="O763" s="4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2:27" ht="15.75" customHeight="1">
      <c r="B764" s="2"/>
      <c r="C764" s="4"/>
      <c r="D764" s="4"/>
      <c r="E764" s="4" t="s">
        <v>16</v>
      </c>
      <c r="F764" s="4"/>
      <c r="G764" s="4"/>
      <c r="H764" s="4">
        <v>0</v>
      </c>
      <c r="I764" s="4">
        <v>0</v>
      </c>
      <c r="J764" s="4">
        <f t="shared" si="118"/>
        <v>0</v>
      </c>
      <c r="K764" s="4"/>
      <c r="L764" s="4"/>
      <c r="M764" s="4"/>
      <c r="N764" s="4"/>
      <c r="O764" s="4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2:27" ht="15.75" customHeight="1">
      <c r="B765" s="2"/>
      <c r="C765" s="4"/>
      <c r="D765" s="4"/>
      <c r="E765" s="4" t="s">
        <v>16</v>
      </c>
      <c r="F765" s="4"/>
      <c r="G765" s="4"/>
      <c r="H765" s="4">
        <v>0</v>
      </c>
      <c r="I765" s="4">
        <v>0</v>
      </c>
      <c r="J765" s="4">
        <f t="shared" si="118"/>
        <v>0</v>
      </c>
      <c r="K765" s="4"/>
      <c r="L765" s="4"/>
      <c r="M765" s="4"/>
      <c r="N765" s="4"/>
      <c r="O765" s="4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2:27" ht="15.75" customHeight="1">
      <c r="B766" s="2"/>
      <c r="C766" s="4"/>
      <c r="D766" s="4"/>
      <c r="E766" s="4" t="s">
        <v>16</v>
      </c>
      <c r="F766" s="4"/>
      <c r="G766" s="4"/>
      <c r="H766" s="4">
        <v>0</v>
      </c>
      <c r="I766" s="4">
        <v>0</v>
      </c>
      <c r="J766" s="4">
        <f t="shared" si="118"/>
        <v>0</v>
      </c>
      <c r="K766" s="4"/>
      <c r="L766" s="4"/>
      <c r="M766" s="4"/>
      <c r="N766" s="4"/>
      <c r="O766" s="4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2:27" ht="15.75" customHeight="1">
      <c r="B767" s="2"/>
      <c r="C767" s="4"/>
      <c r="D767" s="4"/>
      <c r="E767" s="4" t="s">
        <v>16</v>
      </c>
      <c r="F767" s="4"/>
      <c r="G767" s="4"/>
      <c r="H767" s="4">
        <v>0</v>
      </c>
      <c r="I767" s="4">
        <v>0</v>
      </c>
      <c r="J767" s="4">
        <f t="shared" si="118"/>
        <v>0</v>
      </c>
      <c r="K767" s="4"/>
      <c r="L767" s="4"/>
      <c r="M767" s="4"/>
      <c r="N767" s="4"/>
      <c r="O767" s="4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2:27" ht="15.75" customHeight="1">
      <c r="B768" s="2"/>
      <c r="C768" s="4"/>
      <c r="D768" s="4"/>
      <c r="E768" s="4" t="s">
        <v>16</v>
      </c>
      <c r="F768" s="4"/>
      <c r="G768" s="4"/>
      <c r="H768" s="4">
        <v>0</v>
      </c>
      <c r="I768" s="4">
        <v>0</v>
      </c>
      <c r="J768" s="4">
        <f t="shared" si="118"/>
        <v>0</v>
      </c>
      <c r="K768" s="4"/>
      <c r="L768" s="4"/>
      <c r="M768" s="4"/>
      <c r="N768" s="4"/>
      <c r="O768" s="4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2:27" ht="15.75" customHeight="1">
      <c r="B769" s="2"/>
      <c r="C769" s="26"/>
      <c r="D769" s="26"/>
      <c r="E769" s="26" t="s">
        <v>15</v>
      </c>
      <c r="F769" s="26"/>
      <c r="G769" s="26"/>
      <c r="H769" s="26">
        <f>SUM(H750:H768)</f>
        <v>0.86</v>
      </c>
      <c r="I769" s="26"/>
      <c r="J769" s="26">
        <f>SUM(J750:J768)</f>
        <v>0.87999999999999989</v>
      </c>
      <c r="K769" s="26">
        <f>J769/H769</f>
        <v>1.0232558139534882</v>
      </c>
      <c r="L769" s="26">
        <v>0.41499999999999998</v>
      </c>
      <c r="M769" s="26">
        <f>L769*J769</f>
        <v>0.36519999999999991</v>
      </c>
      <c r="N769" s="26">
        <f>H769*D750</f>
        <v>8.6</v>
      </c>
      <c r="O769" s="26">
        <f>J769*D750</f>
        <v>8.7999999999999989</v>
      </c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2:27" ht="15.75" customHeight="1">
      <c r="B770" s="2"/>
      <c r="C770" s="3" t="s">
        <v>2</v>
      </c>
      <c r="D770" s="3" t="s">
        <v>3</v>
      </c>
      <c r="E770" s="3" t="s">
        <v>4</v>
      </c>
      <c r="F770" s="3" t="s">
        <v>5</v>
      </c>
      <c r="G770" s="3" t="s">
        <v>6</v>
      </c>
      <c r="H770" s="3" t="s">
        <v>7</v>
      </c>
      <c r="I770" s="3" t="s">
        <v>8</v>
      </c>
      <c r="J770" s="3" t="s">
        <v>9</v>
      </c>
      <c r="K770" s="3" t="s">
        <v>10</v>
      </c>
      <c r="L770" s="3" t="s">
        <v>11</v>
      </c>
      <c r="M770" s="3" t="s">
        <v>12</v>
      </c>
      <c r="N770" s="3" t="s">
        <v>13</v>
      </c>
      <c r="O770" s="3" t="s">
        <v>14</v>
      </c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2:27" ht="15.75" customHeight="1">
      <c r="B771" s="2"/>
      <c r="C771" s="4">
        <v>7</v>
      </c>
      <c r="D771" s="4">
        <v>10</v>
      </c>
      <c r="E771" s="4">
        <v>1</v>
      </c>
      <c r="F771" s="4">
        <v>0.75</v>
      </c>
      <c r="G771" s="4">
        <f>B2</f>
        <v>0.16</v>
      </c>
      <c r="H771" s="4">
        <f t="shared" ref="H771:H782" si="120">F771*G771</f>
        <v>0.12</v>
      </c>
      <c r="I771" s="4">
        <v>0.5</v>
      </c>
      <c r="J771" s="4">
        <f t="shared" ref="J771:J789" si="121">H771*I771</f>
        <v>0.06</v>
      </c>
      <c r="K771" s="4"/>
      <c r="L771" s="4"/>
      <c r="M771" s="4"/>
      <c r="N771" s="4"/>
      <c r="O771" s="4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2:27" ht="15.75" customHeight="1">
      <c r="B772" s="2"/>
      <c r="C772" s="4"/>
      <c r="D772" s="4"/>
      <c r="E772" s="4">
        <v>3</v>
      </c>
      <c r="F772" s="4">
        <v>0.8</v>
      </c>
      <c r="G772" s="4">
        <f t="shared" ref="G772:G775" si="122">B3</f>
        <v>0.16</v>
      </c>
      <c r="H772" s="4">
        <f t="shared" si="120"/>
        <v>0.128</v>
      </c>
      <c r="I772" s="4">
        <v>0.5</v>
      </c>
      <c r="J772" s="4">
        <f t="shared" si="121"/>
        <v>6.4000000000000001E-2</v>
      </c>
      <c r="K772" s="4"/>
      <c r="L772" s="4"/>
      <c r="M772" s="4"/>
      <c r="N772" s="4"/>
      <c r="O772" s="4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2:27" ht="15.75" customHeight="1">
      <c r="B773" s="2"/>
      <c r="C773" s="4"/>
      <c r="D773" s="4"/>
      <c r="E773" s="4">
        <v>5</v>
      </c>
      <c r="F773" s="4">
        <v>0.8</v>
      </c>
      <c r="G773" s="4">
        <f t="shared" si="122"/>
        <v>0.16</v>
      </c>
      <c r="H773" s="4">
        <f t="shared" si="120"/>
        <v>0.128</v>
      </c>
      <c r="I773" s="4">
        <v>0.5</v>
      </c>
      <c r="J773" s="4">
        <f t="shared" si="121"/>
        <v>6.4000000000000001E-2</v>
      </c>
      <c r="K773" s="4"/>
      <c r="L773" s="4"/>
      <c r="M773" s="4"/>
      <c r="N773" s="4"/>
      <c r="O773" s="4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2:27" ht="15.75" customHeight="1">
      <c r="B774" s="2"/>
      <c r="C774" s="4"/>
      <c r="D774" s="4"/>
      <c r="E774" s="4">
        <v>7</v>
      </c>
      <c r="F774" s="4">
        <v>0.75</v>
      </c>
      <c r="G774" s="4">
        <f t="shared" si="122"/>
        <v>0.16</v>
      </c>
      <c r="H774" s="4">
        <f t="shared" si="120"/>
        <v>0.12</v>
      </c>
      <c r="I774" s="4">
        <v>0.5</v>
      </c>
      <c r="J774" s="4">
        <f t="shared" si="121"/>
        <v>0.06</v>
      </c>
      <c r="K774" s="4"/>
      <c r="L774" s="4"/>
      <c r="M774" s="4"/>
      <c r="N774" s="4"/>
      <c r="O774" s="4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2:27" ht="15.75" customHeight="1">
      <c r="B775" s="2"/>
      <c r="C775" s="4"/>
      <c r="D775" s="4"/>
      <c r="E775" s="4">
        <v>10</v>
      </c>
      <c r="F775" s="4">
        <v>0.6</v>
      </c>
      <c r="G775" s="4">
        <f t="shared" si="122"/>
        <v>0.16</v>
      </c>
      <c r="H775" s="4">
        <f t="shared" si="120"/>
        <v>9.6000000000000002E-2</v>
      </c>
      <c r="I775" s="4">
        <v>0.5</v>
      </c>
      <c r="J775" s="4">
        <f t="shared" si="121"/>
        <v>4.8000000000000001E-2</v>
      </c>
      <c r="K775" s="4"/>
      <c r="L775" s="4"/>
      <c r="M775" s="4"/>
      <c r="N775" s="4"/>
      <c r="O775" s="4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2:27" ht="15.75" customHeight="1">
      <c r="B776" s="2"/>
      <c r="C776" s="4"/>
      <c r="D776" s="4"/>
      <c r="E776" s="4">
        <v>2</v>
      </c>
      <c r="F776" s="4">
        <v>0.6</v>
      </c>
      <c r="G776" s="4">
        <v>0</v>
      </c>
      <c r="H776" s="4">
        <f t="shared" si="120"/>
        <v>0</v>
      </c>
      <c r="I776" s="4">
        <v>0.5</v>
      </c>
      <c r="J776" s="4">
        <f t="shared" si="121"/>
        <v>0</v>
      </c>
      <c r="K776" s="4"/>
      <c r="L776" s="4"/>
      <c r="M776" s="4"/>
      <c r="N776" s="4"/>
      <c r="O776" s="4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2:27" ht="15.75" customHeight="1">
      <c r="B777" s="2"/>
      <c r="C777" s="4"/>
      <c r="D777" s="4"/>
      <c r="E777" s="4">
        <v>4</v>
      </c>
      <c r="F777" s="4">
        <v>0.75</v>
      </c>
      <c r="G777" s="4">
        <v>0</v>
      </c>
      <c r="H777" s="4">
        <f t="shared" si="120"/>
        <v>0</v>
      </c>
      <c r="I777" s="4">
        <v>0.5</v>
      </c>
      <c r="J777" s="4">
        <f t="shared" si="121"/>
        <v>0</v>
      </c>
      <c r="K777" s="4"/>
      <c r="L777" s="4"/>
      <c r="M777" s="4"/>
      <c r="N777" s="4"/>
      <c r="O777" s="4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2:27" ht="15.75" customHeight="1">
      <c r="B778" s="2"/>
      <c r="C778" s="4"/>
      <c r="D778" s="4"/>
      <c r="E778" s="4">
        <v>6</v>
      </c>
      <c r="F778" s="4">
        <v>0.6</v>
      </c>
      <c r="G778" s="4">
        <v>0</v>
      </c>
      <c r="H778" s="4">
        <f t="shared" si="120"/>
        <v>0</v>
      </c>
      <c r="I778" s="4">
        <v>0.5</v>
      </c>
      <c r="J778" s="4">
        <f t="shared" si="121"/>
        <v>0</v>
      </c>
      <c r="K778" s="4"/>
      <c r="L778" s="4"/>
      <c r="M778" s="4"/>
      <c r="N778" s="4"/>
      <c r="O778" s="4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2:27" ht="15.75" customHeight="1">
      <c r="B779" s="2"/>
      <c r="C779" s="4"/>
      <c r="D779" s="4"/>
      <c r="E779" s="4">
        <v>8</v>
      </c>
      <c r="F779" s="4">
        <v>0.8</v>
      </c>
      <c r="G779" s="4">
        <v>0</v>
      </c>
      <c r="H779" s="4">
        <f t="shared" si="120"/>
        <v>0</v>
      </c>
      <c r="I779" s="4">
        <v>0.5</v>
      </c>
      <c r="J779" s="4">
        <f t="shared" si="121"/>
        <v>0</v>
      </c>
      <c r="K779" s="4"/>
      <c r="L779" s="4"/>
      <c r="M779" s="4"/>
      <c r="N779" s="4"/>
      <c r="O779" s="4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2:27" ht="15.75" customHeight="1">
      <c r="B780" s="2"/>
      <c r="C780" s="4"/>
      <c r="D780" s="4"/>
      <c r="E780" s="4">
        <v>9</v>
      </c>
      <c r="F780" s="4">
        <v>0.75</v>
      </c>
      <c r="G780" s="4">
        <v>0</v>
      </c>
      <c r="H780" s="4">
        <f t="shared" si="120"/>
        <v>0</v>
      </c>
      <c r="I780" s="4">
        <v>0.5</v>
      </c>
      <c r="J780" s="4">
        <f t="shared" si="121"/>
        <v>0</v>
      </c>
      <c r="K780" s="4"/>
      <c r="L780" s="4"/>
      <c r="M780" s="4"/>
      <c r="N780" s="4"/>
      <c r="O780" s="4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2:27" ht="15.75" customHeight="1">
      <c r="B781" s="2"/>
      <c r="C781" s="4"/>
      <c r="D781" s="4"/>
      <c r="E781" s="4">
        <v>11</v>
      </c>
      <c r="F781" s="4">
        <v>0.8</v>
      </c>
      <c r="G781" s="4">
        <f>B2</f>
        <v>0.16</v>
      </c>
      <c r="H781" s="4">
        <f t="shared" si="120"/>
        <v>0.128</v>
      </c>
      <c r="I781" s="4">
        <v>0</v>
      </c>
      <c r="J781" s="4">
        <f t="shared" si="121"/>
        <v>0</v>
      </c>
      <c r="K781" s="4"/>
      <c r="L781" s="4"/>
      <c r="M781" s="4"/>
      <c r="N781" s="4"/>
      <c r="O781" s="4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2:27" ht="15.75" customHeight="1">
      <c r="B782" s="2"/>
      <c r="C782" s="4"/>
      <c r="D782" s="4"/>
      <c r="E782" s="4">
        <v>12</v>
      </c>
      <c r="F782" s="4">
        <v>0.75</v>
      </c>
      <c r="G782" s="4">
        <f>B3</f>
        <v>0.16</v>
      </c>
      <c r="H782" s="4">
        <f t="shared" si="120"/>
        <v>0.12</v>
      </c>
      <c r="I782" s="4">
        <v>3</v>
      </c>
      <c r="J782" s="4">
        <f t="shared" si="121"/>
        <v>0.36</v>
      </c>
      <c r="K782" s="4"/>
      <c r="L782" s="4"/>
      <c r="M782" s="4"/>
      <c r="N782" s="4"/>
      <c r="O782" s="4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2:27" ht="15.75" customHeight="1">
      <c r="B783" s="2"/>
      <c r="C783" s="4"/>
      <c r="D783" s="4"/>
      <c r="E783" s="4" t="s">
        <v>16</v>
      </c>
      <c r="F783" s="4"/>
      <c r="G783" s="4"/>
      <c r="H783" s="4">
        <f>A2</f>
        <v>0.02</v>
      </c>
      <c r="I783" s="4">
        <v>10</v>
      </c>
      <c r="J783" s="4">
        <f t="shared" si="121"/>
        <v>0.2</v>
      </c>
      <c r="K783" s="4"/>
      <c r="L783" s="4"/>
      <c r="M783" s="4"/>
      <c r="N783" s="4"/>
      <c r="O783" s="4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2:27" ht="15.75" customHeight="1">
      <c r="B784" s="2"/>
      <c r="C784" s="4"/>
      <c r="D784" s="4"/>
      <c r="E784" s="4" t="s">
        <v>16</v>
      </c>
      <c r="F784" s="4"/>
      <c r="G784" s="4"/>
      <c r="H784" s="4">
        <v>0</v>
      </c>
      <c r="I784" s="4">
        <v>0</v>
      </c>
      <c r="J784" s="4">
        <f t="shared" si="121"/>
        <v>0</v>
      </c>
      <c r="K784" s="4"/>
      <c r="L784" s="4"/>
      <c r="M784" s="4"/>
      <c r="N784" s="4"/>
      <c r="O784" s="4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2:27" ht="15.75" customHeight="1">
      <c r="B785" s="2"/>
      <c r="C785" s="4"/>
      <c r="D785" s="4"/>
      <c r="E785" s="4" t="s">
        <v>16</v>
      </c>
      <c r="F785" s="4"/>
      <c r="G785" s="4"/>
      <c r="H785" s="4">
        <v>0</v>
      </c>
      <c r="I785" s="4">
        <v>0</v>
      </c>
      <c r="J785" s="4">
        <f t="shared" si="121"/>
        <v>0</v>
      </c>
      <c r="K785" s="4"/>
      <c r="L785" s="4"/>
      <c r="M785" s="4"/>
      <c r="N785" s="4"/>
      <c r="O785" s="4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2:27" ht="15.75" customHeight="1">
      <c r="B786" s="2"/>
      <c r="C786" s="4"/>
      <c r="D786" s="4"/>
      <c r="E786" s="4" t="s">
        <v>16</v>
      </c>
      <c r="F786" s="4"/>
      <c r="G786" s="4"/>
      <c r="H786" s="4">
        <v>0</v>
      </c>
      <c r="I786" s="4">
        <v>0</v>
      </c>
      <c r="J786" s="4">
        <f t="shared" si="121"/>
        <v>0</v>
      </c>
      <c r="K786" s="4"/>
      <c r="L786" s="4"/>
      <c r="M786" s="4"/>
      <c r="N786" s="4"/>
      <c r="O786" s="4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2:27" ht="15.75" customHeight="1">
      <c r="B787" s="2"/>
      <c r="C787" s="4"/>
      <c r="D787" s="4"/>
      <c r="E787" s="4" t="s">
        <v>16</v>
      </c>
      <c r="F787" s="4"/>
      <c r="G787" s="4"/>
      <c r="H787" s="4">
        <v>0</v>
      </c>
      <c r="I787" s="4">
        <v>0</v>
      </c>
      <c r="J787" s="4">
        <f t="shared" si="121"/>
        <v>0</v>
      </c>
      <c r="K787" s="4"/>
      <c r="L787" s="4"/>
      <c r="M787" s="4"/>
      <c r="N787" s="4"/>
      <c r="O787" s="4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2:27" ht="15.75" customHeight="1">
      <c r="B788" s="2"/>
      <c r="C788" s="4"/>
      <c r="D788" s="4"/>
      <c r="E788" s="4" t="s">
        <v>16</v>
      </c>
      <c r="F788" s="4"/>
      <c r="G788" s="4"/>
      <c r="H788" s="4">
        <v>0</v>
      </c>
      <c r="I788" s="4">
        <v>0</v>
      </c>
      <c r="J788" s="4">
        <f t="shared" si="121"/>
        <v>0</v>
      </c>
      <c r="K788" s="4"/>
      <c r="L788" s="4"/>
      <c r="M788" s="4"/>
      <c r="N788" s="4"/>
      <c r="O788" s="4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2:27" ht="15.75" customHeight="1">
      <c r="B789" s="2"/>
      <c r="C789" s="4"/>
      <c r="D789" s="4"/>
      <c r="E789" s="4" t="s">
        <v>16</v>
      </c>
      <c r="F789" s="4"/>
      <c r="G789" s="4"/>
      <c r="H789" s="4">
        <v>0</v>
      </c>
      <c r="I789" s="4">
        <v>0</v>
      </c>
      <c r="J789" s="4">
        <f t="shared" si="121"/>
        <v>0</v>
      </c>
      <c r="K789" s="4"/>
      <c r="L789" s="4"/>
      <c r="M789" s="4"/>
      <c r="N789" s="4"/>
      <c r="O789" s="4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2:27" ht="15.75" customHeight="1">
      <c r="B790" s="2"/>
      <c r="C790" s="26"/>
      <c r="D790" s="26"/>
      <c r="E790" s="26" t="s">
        <v>15</v>
      </c>
      <c r="F790" s="26"/>
      <c r="G790" s="26"/>
      <c r="H790" s="26">
        <f>SUM(H771:H789)</f>
        <v>0.86</v>
      </c>
      <c r="I790" s="26"/>
      <c r="J790" s="26">
        <f>SUM(J771:J789)</f>
        <v>0.85599999999999987</v>
      </c>
      <c r="K790" s="26">
        <f>J790/H790</f>
        <v>0.99534883720930223</v>
      </c>
      <c r="L790" s="26">
        <v>0.41499999999999998</v>
      </c>
      <c r="M790" s="26">
        <f>L790*J790</f>
        <v>0.35523999999999994</v>
      </c>
      <c r="N790" s="26">
        <f>H790*D771</f>
        <v>8.6</v>
      </c>
      <c r="O790" s="26">
        <f>J790*D771</f>
        <v>8.5599999999999987</v>
      </c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2:27" ht="15.75" customHeight="1" thickBot="1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6" t="s">
        <v>17</v>
      </c>
      <c r="M791" s="5">
        <f t="shared" ref="M791:O791" si="123">SUM(M645:M790)</f>
        <v>2.9491199999999993</v>
      </c>
      <c r="N791" s="5">
        <f t="shared" si="123"/>
        <v>850.96</v>
      </c>
      <c r="O791" s="5">
        <f t="shared" si="123"/>
        <v>915.43999999999983</v>
      </c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2:27" ht="15.75" customHeight="1" thickBot="1">
      <c r="B792" s="2"/>
      <c r="C792" s="7">
        <f>SUM(D645:D771)</f>
        <v>1100</v>
      </c>
      <c r="D792" s="8" t="s">
        <v>18</v>
      </c>
      <c r="E792" s="9"/>
      <c r="F792" s="9"/>
      <c r="G792" s="9"/>
      <c r="H792" s="10"/>
      <c r="I792" s="2"/>
      <c r="J792" s="2"/>
      <c r="K792" s="15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2:27" ht="15.75" customHeight="1" thickBot="1">
      <c r="B793" s="2"/>
      <c r="C793" s="7">
        <f>C792*8760</f>
        <v>9636000</v>
      </c>
      <c r="D793" s="8" t="s">
        <v>19</v>
      </c>
      <c r="E793" s="9"/>
      <c r="F793" s="9"/>
      <c r="G793" s="9"/>
      <c r="H793" s="1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2:27" ht="15.75" customHeight="1" thickBot="1">
      <c r="B794" s="2"/>
      <c r="C794" s="7">
        <f>N791</f>
        <v>850.96</v>
      </c>
      <c r="D794" s="8" t="s">
        <v>20</v>
      </c>
      <c r="E794" s="9"/>
      <c r="F794" s="9"/>
      <c r="G794" s="9"/>
      <c r="H794" s="1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2:27" ht="15.75" customHeight="1" thickBot="1">
      <c r="B795" s="2"/>
      <c r="C795" s="7">
        <f>C794/C792</f>
        <v>0.77360000000000007</v>
      </c>
      <c r="D795" s="8" t="s">
        <v>21</v>
      </c>
      <c r="E795" s="9"/>
      <c r="F795" s="9"/>
      <c r="G795" s="9"/>
      <c r="H795" s="1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2:27" ht="15.75" customHeight="1" thickBot="1">
      <c r="B796" s="2"/>
      <c r="C796" s="7">
        <f>O791/C792</f>
        <v>0.83221818181818163</v>
      </c>
      <c r="D796" s="8" t="s">
        <v>22</v>
      </c>
      <c r="E796" s="9"/>
      <c r="F796" s="9"/>
      <c r="G796" s="9"/>
      <c r="H796" s="1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2:27" ht="15.75" customHeight="1" thickBot="1">
      <c r="B797" s="2"/>
      <c r="C797" s="7">
        <f>C796/C795</f>
        <v>1.0757732443358086</v>
      </c>
      <c r="D797" s="18" t="s">
        <v>23</v>
      </c>
      <c r="E797" s="19"/>
      <c r="F797" s="19"/>
      <c r="G797" s="19"/>
      <c r="H797" s="2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2:27" ht="15.75" customHeight="1" thickBot="1">
      <c r="B798" s="2"/>
      <c r="C798" s="7">
        <f>(C793-O791)/C793</f>
        <v>0.99990499792444998</v>
      </c>
      <c r="D798" s="22" t="s">
        <v>24</v>
      </c>
      <c r="E798" s="23"/>
      <c r="F798" s="23"/>
      <c r="G798" s="23"/>
      <c r="H798" s="24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2:27" ht="15.75" customHeight="1" thickBot="1">
      <c r="B799" s="2"/>
      <c r="C799" s="7">
        <f>1-C798</f>
        <v>9.5002075550021381E-5</v>
      </c>
      <c r="D799" s="8" t="s">
        <v>25</v>
      </c>
      <c r="E799" s="9"/>
      <c r="F799" s="9"/>
      <c r="G799" s="9"/>
      <c r="H799" s="1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2:27" ht="15.75" customHeight="1" thickBot="1">
      <c r="B800" s="2"/>
      <c r="C800" s="7">
        <f>M791*1000</f>
        <v>2949.1199999999994</v>
      </c>
      <c r="D800" s="8" t="s">
        <v>27</v>
      </c>
      <c r="E800" s="9"/>
      <c r="F800" s="9"/>
      <c r="G800" s="9"/>
      <c r="H800" s="1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2:27" ht="15.75" customHeight="1" thickBot="1">
      <c r="B801" s="2"/>
      <c r="C801" s="7">
        <f>C800/C792</f>
        <v>2.6810181818181813</v>
      </c>
      <c r="D801" s="11" t="s">
        <v>28</v>
      </c>
      <c r="E801" s="12"/>
      <c r="F801" s="12"/>
      <c r="G801" s="12"/>
      <c r="H801" s="13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2:27" ht="15.75" customHeight="1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2:27" ht="15.75" customHeight="1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2:27" ht="38.25" customHeight="1">
      <c r="B804" s="1"/>
      <c r="C804" s="2"/>
      <c r="D804" s="2"/>
      <c r="E804" s="2"/>
      <c r="F804" s="2"/>
      <c r="G804" s="2"/>
      <c r="H804" s="2"/>
      <c r="I804" s="1" t="s">
        <v>32</v>
      </c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2:27" ht="15.75" customHeight="1">
      <c r="B805" s="2"/>
      <c r="C805" s="3" t="s">
        <v>2</v>
      </c>
      <c r="D805" s="3" t="s">
        <v>3</v>
      </c>
      <c r="E805" s="3" t="s">
        <v>4</v>
      </c>
      <c r="F805" s="3" t="s">
        <v>5</v>
      </c>
      <c r="G805" s="3" t="s">
        <v>6</v>
      </c>
      <c r="H805" s="3" t="s">
        <v>7</v>
      </c>
      <c r="I805" s="3" t="s">
        <v>8</v>
      </c>
      <c r="J805" s="3" t="s">
        <v>9</v>
      </c>
      <c r="K805" s="3" t="s">
        <v>10</v>
      </c>
      <c r="L805" s="3" t="s">
        <v>11</v>
      </c>
      <c r="M805" s="3" t="s">
        <v>12</v>
      </c>
      <c r="N805" s="3" t="s">
        <v>13</v>
      </c>
      <c r="O805" s="3" t="s">
        <v>14</v>
      </c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2:27" ht="15.75" customHeight="1">
      <c r="B806" s="2"/>
      <c r="C806" s="14">
        <v>1</v>
      </c>
      <c r="D806" s="14">
        <v>220</v>
      </c>
      <c r="E806" s="14">
        <v>1</v>
      </c>
      <c r="F806" s="14">
        <v>0.75</v>
      </c>
      <c r="G806" s="14">
        <f>B2</f>
        <v>0.16</v>
      </c>
      <c r="H806" s="14">
        <f t="shared" ref="H806:H817" si="124">F806*G806</f>
        <v>0.12</v>
      </c>
      <c r="I806" s="14">
        <v>3</v>
      </c>
      <c r="J806" s="14">
        <f t="shared" ref="J806:J824" si="125">H806*I806</f>
        <v>0.36</v>
      </c>
      <c r="K806" s="14"/>
      <c r="L806" s="14"/>
      <c r="M806" s="14"/>
      <c r="N806" s="14"/>
      <c r="O806" s="14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2:27" ht="15.75" customHeight="1">
      <c r="B807" s="2"/>
      <c r="C807" s="14"/>
      <c r="D807" s="14"/>
      <c r="E807" s="14">
        <v>3</v>
      </c>
      <c r="F807" s="14">
        <v>0.8</v>
      </c>
      <c r="G807" s="14">
        <f t="shared" ref="G807:G817" si="126">B3</f>
        <v>0.16</v>
      </c>
      <c r="H807" s="14">
        <f t="shared" si="124"/>
        <v>0.128</v>
      </c>
      <c r="I807" s="14">
        <v>0.5</v>
      </c>
      <c r="J807" s="14">
        <f t="shared" si="125"/>
        <v>6.4000000000000001E-2</v>
      </c>
      <c r="K807" s="14"/>
      <c r="L807" s="14"/>
      <c r="M807" s="14"/>
      <c r="N807" s="14"/>
      <c r="O807" s="14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2:27" ht="15.75" customHeight="1">
      <c r="B808" s="2"/>
      <c r="C808" s="14"/>
      <c r="D808" s="14"/>
      <c r="E808" s="14">
        <v>5</v>
      </c>
      <c r="F808" s="14">
        <v>0.8</v>
      </c>
      <c r="G808" s="14">
        <f t="shared" si="126"/>
        <v>0.16</v>
      </c>
      <c r="H808" s="14">
        <f t="shared" si="124"/>
        <v>0.128</v>
      </c>
      <c r="I808" s="14">
        <v>0.5</v>
      </c>
      <c r="J808" s="14">
        <f t="shared" si="125"/>
        <v>6.4000000000000001E-2</v>
      </c>
      <c r="K808" s="14"/>
      <c r="L808" s="14"/>
      <c r="M808" s="14"/>
      <c r="N808" s="14"/>
      <c r="O808" s="14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2:27" ht="15.75" customHeight="1">
      <c r="B809" s="2"/>
      <c r="C809" s="14"/>
      <c r="D809" s="14"/>
      <c r="E809" s="14">
        <v>7</v>
      </c>
      <c r="F809" s="14">
        <v>0.75</v>
      </c>
      <c r="G809" s="14">
        <f t="shared" si="126"/>
        <v>0.16</v>
      </c>
      <c r="H809" s="14">
        <f t="shared" si="124"/>
        <v>0.12</v>
      </c>
      <c r="I809" s="14">
        <v>0.5</v>
      </c>
      <c r="J809" s="14">
        <f t="shared" si="125"/>
        <v>0.06</v>
      </c>
      <c r="K809" s="14"/>
      <c r="L809" s="14"/>
      <c r="M809" s="14"/>
      <c r="N809" s="14"/>
      <c r="O809" s="14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2:27" ht="15.75" customHeight="1">
      <c r="B810" s="2"/>
      <c r="C810" s="14"/>
      <c r="D810" s="14"/>
      <c r="E810" s="14">
        <v>10</v>
      </c>
      <c r="F810" s="14">
        <v>0.6</v>
      </c>
      <c r="G810" s="14">
        <f t="shared" si="126"/>
        <v>0.16</v>
      </c>
      <c r="H810" s="14">
        <f t="shared" si="124"/>
        <v>9.6000000000000002E-2</v>
      </c>
      <c r="I810" s="14">
        <v>0.5</v>
      </c>
      <c r="J810" s="14">
        <f t="shared" si="125"/>
        <v>4.8000000000000001E-2</v>
      </c>
      <c r="K810" s="14"/>
      <c r="L810" s="14"/>
      <c r="M810" s="14"/>
      <c r="N810" s="14"/>
      <c r="O810" s="14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2:27" ht="15.75" customHeight="1">
      <c r="B811" s="2"/>
      <c r="C811" s="14"/>
      <c r="D811" s="14"/>
      <c r="E811" s="14">
        <v>2</v>
      </c>
      <c r="F811" s="14">
        <v>0.6</v>
      </c>
      <c r="G811" s="14">
        <f t="shared" si="126"/>
        <v>0.16</v>
      </c>
      <c r="H811" s="14">
        <f t="shared" si="124"/>
        <v>9.6000000000000002E-2</v>
      </c>
      <c r="I811" s="14">
        <v>3</v>
      </c>
      <c r="J811" s="14">
        <f t="shared" si="125"/>
        <v>0.28800000000000003</v>
      </c>
      <c r="K811" s="14"/>
      <c r="L811" s="14"/>
      <c r="M811" s="14"/>
      <c r="N811" s="14"/>
      <c r="O811" s="14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2:27" ht="15.75" customHeight="1">
      <c r="B812" s="2"/>
      <c r="C812" s="14"/>
      <c r="D812" s="14"/>
      <c r="E812" s="14">
        <v>4</v>
      </c>
      <c r="F812" s="14">
        <v>0.75</v>
      </c>
      <c r="G812" s="14">
        <f t="shared" si="126"/>
        <v>0.16</v>
      </c>
      <c r="H812" s="14">
        <f t="shared" si="124"/>
        <v>0.12</v>
      </c>
      <c r="I812" s="14">
        <v>0.5</v>
      </c>
      <c r="J812" s="14">
        <f t="shared" si="125"/>
        <v>0.06</v>
      </c>
      <c r="K812" s="14"/>
      <c r="L812" s="14"/>
      <c r="M812" s="14"/>
      <c r="N812" s="14"/>
      <c r="O812" s="14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2:27" ht="15.75" customHeight="1">
      <c r="B813" s="2"/>
      <c r="C813" s="14"/>
      <c r="D813" s="14"/>
      <c r="E813" s="14">
        <v>6</v>
      </c>
      <c r="F813" s="14">
        <v>0.6</v>
      </c>
      <c r="G813" s="14">
        <f t="shared" si="126"/>
        <v>0.16</v>
      </c>
      <c r="H813" s="14">
        <f t="shared" si="124"/>
        <v>9.6000000000000002E-2</v>
      </c>
      <c r="I813" s="14">
        <v>0.5</v>
      </c>
      <c r="J813" s="14">
        <f t="shared" si="125"/>
        <v>4.8000000000000001E-2</v>
      </c>
      <c r="K813" s="14"/>
      <c r="L813" s="14"/>
      <c r="M813" s="14"/>
      <c r="N813" s="14"/>
      <c r="O813" s="14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2:27" ht="15.75" customHeight="1">
      <c r="B814" s="2"/>
      <c r="C814" s="14"/>
      <c r="D814" s="14"/>
      <c r="E814" s="14">
        <v>8</v>
      </c>
      <c r="F814" s="14">
        <v>0.8</v>
      </c>
      <c r="G814" s="14">
        <f t="shared" si="126"/>
        <v>0.16</v>
      </c>
      <c r="H814" s="14">
        <f t="shared" si="124"/>
        <v>0.128</v>
      </c>
      <c r="I814" s="14">
        <v>0.5</v>
      </c>
      <c r="J814" s="14">
        <f t="shared" si="125"/>
        <v>6.4000000000000001E-2</v>
      </c>
      <c r="K814" s="14"/>
      <c r="L814" s="14"/>
      <c r="M814" s="14"/>
      <c r="N814" s="14"/>
      <c r="O814" s="14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2:27" ht="15.75" customHeight="1">
      <c r="B815" s="2"/>
      <c r="C815" s="14"/>
      <c r="D815" s="14"/>
      <c r="E815" s="14">
        <v>9</v>
      </c>
      <c r="F815" s="14">
        <v>0.75</v>
      </c>
      <c r="G815" s="14">
        <f t="shared" si="126"/>
        <v>0.16</v>
      </c>
      <c r="H815" s="14">
        <f t="shared" si="124"/>
        <v>0.12</v>
      </c>
      <c r="I815" s="14">
        <v>0.5</v>
      </c>
      <c r="J815" s="14">
        <f t="shared" si="125"/>
        <v>0.06</v>
      </c>
      <c r="K815" s="14"/>
      <c r="L815" s="14"/>
      <c r="M815" s="14"/>
      <c r="N815" s="14"/>
      <c r="O815" s="14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2:27" ht="15.75" customHeight="1">
      <c r="B816" s="2"/>
      <c r="C816" s="14"/>
      <c r="D816" s="14"/>
      <c r="E816" s="14">
        <v>11</v>
      </c>
      <c r="F816" s="14">
        <v>0.8</v>
      </c>
      <c r="G816" s="14">
        <f t="shared" si="126"/>
        <v>0.16</v>
      </c>
      <c r="H816" s="14">
        <f t="shared" si="124"/>
        <v>0.128</v>
      </c>
      <c r="I816" s="14">
        <v>0.5</v>
      </c>
      <c r="J816" s="14">
        <f t="shared" si="125"/>
        <v>6.4000000000000001E-2</v>
      </c>
      <c r="K816" s="14"/>
      <c r="L816" s="14"/>
      <c r="M816" s="14"/>
      <c r="N816" s="14"/>
      <c r="O816" s="14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2:27" ht="15.75" customHeight="1">
      <c r="B817" s="2"/>
      <c r="C817" s="14"/>
      <c r="D817" s="14"/>
      <c r="E817" s="14">
        <v>12</v>
      </c>
      <c r="F817" s="14">
        <v>0.75</v>
      </c>
      <c r="G817" s="14">
        <f t="shared" si="126"/>
        <v>0.16</v>
      </c>
      <c r="H817" s="14">
        <f t="shared" si="124"/>
        <v>0.12</v>
      </c>
      <c r="I817" s="14">
        <v>0.5</v>
      </c>
      <c r="J817" s="14">
        <f t="shared" si="125"/>
        <v>0.06</v>
      </c>
      <c r="K817" s="14"/>
      <c r="L817" s="14"/>
      <c r="M817" s="14"/>
      <c r="N817" s="14"/>
      <c r="O817" s="14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2:27" ht="15.75" customHeight="1">
      <c r="B818" s="2"/>
      <c r="C818" s="14"/>
      <c r="D818" s="14"/>
      <c r="E818" s="14" t="s">
        <v>16</v>
      </c>
      <c r="F818" s="14"/>
      <c r="G818" s="14"/>
      <c r="H818" s="14">
        <f>A2</f>
        <v>0.02</v>
      </c>
      <c r="I818" s="14">
        <v>10</v>
      </c>
      <c r="J818" s="14">
        <f t="shared" si="125"/>
        <v>0.2</v>
      </c>
      <c r="K818" s="14"/>
      <c r="L818" s="14"/>
      <c r="M818" s="14"/>
      <c r="N818" s="14"/>
      <c r="O818" s="14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2:27" ht="15.75" customHeight="1">
      <c r="B819" s="2"/>
      <c r="C819" s="14"/>
      <c r="D819" s="14"/>
      <c r="E819" s="14" t="s">
        <v>16</v>
      </c>
      <c r="F819" s="14"/>
      <c r="G819" s="14"/>
      <c r="H819" s="14">
        <f t="shared" ref="H819:H824" si="127">A3</f>
        <v>0.02</v>
      </c>
      <c r="I819" s="14">
        <v>0.5</v>
      </c>
      <c r="J819" s="14">
        <f t="shared" si="125"/>
        <v>0.01</v>
      </c>
      <c r="K819" s="14"/>
      <c r="L819" s="14"/>
      <c r="M819" s="14"/>
      <c r="N819" s="14"/>
      <c r="O819" s="14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2:27" ht="15.75" customHeight="1">
      <c r="B820" s="2"/>
      <c r="C820" s="14"/>
      <c r="D820" s="14"/>
      <c r="E820" s="14" t="s">
        <v>16</v>
      </c>
      <c r="F820" s="14"/>
      <c r="G820" s="14"/>
      <c r="H820" s="14">
        <f t="shared" si="127"/>
        <v>0.02</v>
      </c>
      <c r="I820" s="14">
        <v>0.5</v>
      </c>
      <c r="J820" s="14">
        <f t="shared" si="125"/>
        <v>0.01</v>
      </c>
      <c r="K820" s="14"/>
      <c r="L820" s="14"/>
      <c r="M820" s="14"/>
      <c r="N820" s="14"/>
      <c r="O820" s="14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2:27" ht="15.75" customHeight="1">
      <c r="B821" s="2"/>
      <c r="C821" s="14"/>
      <c r="D821" s="14"/>
      <c r="E821" s="14" t="s">
        <v>16</v>
      </c>
      <c r="F821" s="14"/>
      <c r="G821" s="14"/>
      <c r="H821" s="14">
        <f t="shared" si="127"/>
        <v>0.02</v>
      </c>
      <c r="I821" s="14">
        <v>0.5</v>
      </c>
      <c r="J821" s="14">
        <f t="shared" si="125"/>
        <v>0.01</v>
      </c>
      <c r="K821" s="14"/>
      <c r="L821" s="14"/>
      <c r="M821" s="14"/>
      <c r="N821" s="14"/>
      <c r="O821" s="14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2:27" ht="15.75" customHeight="1">
      <c r="B822" s="2"/>
      <c r="C822" s="14"/>
      <c r="D822" s="14"/>
      <c r="E822" s="14" t="s">
        <v>16</v>
      </c>
      <c r="F822" s="14"/>
      <c r="G822" s="14"/>
      <c r="H822" s="14">
        <f t="shared" si="127"/>
        <v>0.02</v>
      </c>
      <c r="I822" s="14">
        <v>0.5</v>
      </c>
      <c r="J822" s="14">
        <f t="shared" si="125"/>
        <v>0.01</v>
      </c>
      <c r="K822" s="14"/>
      <c r="L822" s="14"/>
      <c r="M822" s="14"/>
      <c r="N822" s="14"/>
      <c r="O822" s="14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2:27" ht="15.75" customHeight="1">
      <c r="B823" s="2"/>
      <c r="C823" s="14"/>
      <c r="D823" s="14"/>
      <c r="E823" s="14" t="s">
        <v>16</v>
      </c>
      <c r="F823" s="14"/>
      <c r="G823" s="14"/>
      <c r="H823" s="14">
        <f t="shared" si="127"/>
        <v>0.02</v>
      </c>
      <c r="I823" s="14">
        <v>0.5</v>
      </c>
      <c r="J823" s="14">
        <f t="shared" si="125"/>
        <v>0.01</v>
      </c>
      <c r="K823" s="14"/>
      <c r="L823" s="14"/>
      <c r="M823" s="14"/>
      <c r="N823" s="14"/>
      <c r="O823" s="14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2:27" ht="15.75" customHeight="1">
      <c r="B824" s="2"/>
      <c r="C824" s="14"/>
      <c r="D824" s="14"/>
      <c r="E824" s="14" t="s">
        <v>16</v>
      </c>
      <c r="F824" s="14"/>
      <c r="G824" s="14"/>
      <c r="H824" s="14">
        <f t="shared" si="127"/>
        <v>0.02</v>
      </c>
      <c r="I824" s="14">
        <v>0.5</v>
      </c>
      <c r="J824" s="14">
        <f t="shared" si="125"/>
        <v>0.01</v>
      </c>
      <c r="K824" s="14"/>
      <c r="L824" s="14"/>
      <c r="M824" s="14"/>
      <c r="N824" s="14"/>
      <c r="O824" s="14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2:27" ht="15.75" customHeight="1">
      <c r="B825" s="2"/>
      <c r="C825" s="5"/>
      <c r="D825" s="5"/>
      <c r="E825" s="5" t="s">
        <v>15</v>
      </c>
      <c r="F825" s="5"/>
      <c r="G825" s="5"/>
      <c r="H825" s="5">
        <f>SUM(H806:H824)</f>
        <v>1.5400000000000005</v>
      </c>
      <c r="I825" s="5"/>
      <c r="J825" s="5">
        <f>SUM(J806:J824)</f>
        <v>1.5000000000000004</v>
      </c>
      <c r="K825" s="5">
        <f>J825/H825</f>
        <v>0.97402597402597402</v>
      </c>
      <c r="L825" s="5">
        <v>0.54500000000000004</v>
      </c>
      <c r="M825" s="5">
        <f>L825*J825</f>
        <v>0.81750000000000034</v>
      </c>
      <c r="N825" s="5">
        <f>H825*D806</f>
        <v>338.80000000000013</v>
      </c>
      <c r="O825" s="5">
        <f>J825*D806</f>
        <v>330.00000000000011</v>
      </c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2:27" ht="15.75" customHeight="1">
      <c r="B826" s="2"/>
      <c r="C826" s="28" t="s">
        <v>2</v>
      </c>
      <c r="D826" s="28" t="s">
        <v>3</v>
      </c>
      <c r="E826" s="28" t="s">
        <v>4</v>
      </c>
      <c r="F826" s="28" t="s">
        <v>5</v>
      </c>
      <c r="G826" s="28" t="s">
        <v>6</v>
      </c>
      <c r="H826" s="28" t="s">
        <v>7</v>
      </c>
      <c r="I826" s="28" t="s">
        <v>8</v>
      </c>
      <c r="J826" s="28" t="s">
        <v>9</v>
      </c>
      <c r="K826" s="28" t="s">
        <v>10</v>
      </c>
      <c r="L826" s="28" t="s">
        <v>11</v>
      </c>
      <c r="M826" s="28" t="s">
        <v>12</v>
      </c>
      <c r="N826" s="28" t="s">
        <v>13</v>
      </c>
      <c r="O826" s="28" t="s">
        <v>14</v>
      </c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2:27" ht="15.75" customHeight="1">
      <c r="B827" s="2"/>
      <c r="C827" s="14">
        <v>2</v>
      </c>
      <c r="D827" s="14">
        <v>220</v>
      </c>
      <c r="E827" s="14">
        <v>1</v>
      </c>
      <c r="F827" s="14">
        <v>0.75</v>
      </c>
      <c r="G827" s="14">
        <f>B2</f>
        <v>0.16</v>
      </c>
      <c r="H827" s="14">
        <f t="shared" ref="H827:H838" si="128">F827*G827</f>
        <v>0.12</v>
      </c>
      <c r="I827" s="14">
        <v>3</v>
      </c>
      <c r="J827" s="14">
        <f t="shared" ref="J827:J845" si="129">H827*I827</f>
        <v>0.36</v>
      </c>
      <c r="K827" s="14"/>
      <c r="L827" s="14"/>
      <c r="M827" s="14"/>
      <c r="N827" s="14"/>
      <c r="O827" s="14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2:27" ht="15.75" customHeight="1">
      <c r="B828" s="2"/>
      <c r="C828" s="14"/>
      <c r="D828" s="14"/>
      <c r="E828" s="14">
        <v>3</v>
      </c>
      <c r="F828" s="14">
        <v>0.8</v>
      </c>
      <c r="G828" s="14">
        <f t="shared" ref="G828:G838" si="130">B3</f>
        <v>0.16</v>
      </c>
      <c r="H828" s="14">
        <f t="shared" si="128"/>
        <v>0.128</v>
      </c>
      <c r="I828" s="14">
        <v>3</v>
      </c>
      <c r="J828" s="14">
        <f t="shared" si="129"/>
        <v>0.38400000000000001</v>
      </c>
      <c r="K828" s="14"/>
      <c r="L828" s="14"/>
      <c r="M828" s="14"/>
      <c r="N828" s="14"/>
      <c r="O828" s="14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2:27" ht="15.75" customHeight="1">
      <c r="B829" s="2"/>
      <c r="C829" s="14"/>
      <c r="D829" s="14"/>
      <c r="E829" s="14">
        <v>5</v>
      </c>
      <c r="F829" s="14">
        <v>0.8</v>
      </c>
      <c r="G829" s="14">
        <f t="shared" si="130"/>
        <v>0.16</v>
      </c>
      <c r="H829" s="14">
        <f t="shared" si="128"/>
        <v>0.128</v>
      </c>
      <c r="I829" s="14">
        <v>0.5</v>
      </c>
      <c r="J829" s="14">
        <f t="shared" si="129"/>
        <v>6.4000000000000001E-2</v>
      </c>
      <c r="K829" s="14"/>
      <c r="L829" s="14"/>
      <c r="M829" s="14"/>
      <c r="N829" s="14"/>
      <c r="O829" s="14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2:27" ht="15.75" customHeight="1">
      <c r="B830" s="2"/>
      <c r="C830" s="14"/>
      <c r="D830" s="14"/>
      <c r="E830" s="14">
        <v>7</v>
      </c>
      <c r="F830" s="14">
        <v>0.75</v>
      </c>
      <c r="G830" s="14">
        <f t="shared" si="130"/>
        <v>0.16</v>
      </c>
      <c r="H830" s="14">
        <f t="shared" si="128"/>
        <v>0.12</v>
      </c>
      <c r="I830" s="14">
        <v>0.5</v>
      </c>
      <c r="J830" s="14">
        <f t="shared" si="129"/>
        <v>0.06</v>
      </c>
      <c r="K830" s="14"/>
      <c r="L830" s="14"/>
      <c r="M830" s="14"/>
      <c r="N830" s="14"/>
      <c r="O830" s="14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2:27" ht="15.75" customHeight="1">
      <c r="B831" s="2"/>
      <c r="C831" s="14"/>
      <c r="D831" s="14"/>
      <c r="E831" s="14">
        <v>10</v>
      </c>
      <c r="F831" s="14">
        <v>0.6</v>
      </c>
      <c r="G831" s="14">
        <f t="shared" si="130"/>
        <v>0.16</v>
      </c>
      <c r="H831" s="14">
        <f t="shared" si="128"/>
        <v>9.6000000000000002E-2</v>
      </c>
      <c r="I831" s="14">
        <v>0.5</v>
      </c>
      <c r="J831" s="14">
        <f t="shared" si="129"/>
        <v>4.8000000000000001E-2</v>
      </c>
      <c r="K831" s="14"/>
      <c r="L831" s="14"/>
      <c r="M831" s="14"/>
      <c r="N831" s="14"/>
      <c r="O831" s="14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2:27" ht="15.75" customHeight="1">
      <c r="B832" s="2"/>
      <c r="C832" s="14"/>
      <c r="D832" s="14"/>
      <c r="E832" s="14">
        <v>2</v>
      </c>
      <c r="F832" s="14">
        <v>0.6</v>
      </c>
      <c r="G832" s="14">
        <f t="shared" si="130"/>
        <v>0.16</v>
      </c>
      <c r="H832" s="14">
        <f t="shared" si="128"/>
        <v>9.6000000000000002E-2</v>
      </c>
      <c r="I832" s="14">
        <v>3</v>
      </c>
      <c r="J832" s="14">
        <f t="shared" si="129"/>
        <v>0.28800000000000003</v>
      </c>
      <c r="K832" s="14"/>
      <c r="L832" s="14"/>
      <c r="M832" s="14"/>
      <c r="N832" s="14"/>
      <c r="O832" s="14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2:27" ht="15.75" customHeight="1">
      <c r="B833" s="2"/>
      <c r="C833" s="14"/>
      <c r="D833" s="14"/>
      <c r="E833" s="14">
        <v>4</v>
      </c>
      <c r="F833" s="14">
        <v>0.75</v>
      </c>
      <c r="G833" s="14">
        <f t="shared" si="130"/>
        <v>0.16</v>
      </c>
      <c r="H833" s="14">
        <f t="shared" si="128"/>
        <v>0.12</v>
      </c>
      <c r="I833" s="14">
        <v>3</v>
      </c>
      <c r="J833" s="14">
        <f t="shared" si="129"/>
        <v>0.36</v>
      </c>
      <c r="K833" s="14"/>
      <c r="L833" s="14"/>
      <c r="M833" s="14"/>
      <c r="N833" s="14"/>
      <c r="O833" s="14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2:27" ht="15.75" customHeight="1">
      <c r="B834" s="2"/>
      <c r="C834" s="14"/>
      <c r="D834" s="14"/>
      <c r="E834" s="14">
        <v>6</v>
      </c>
      <c r="F834" s="14">
        <v>0.6</v>
      </c>
      <c r="G834" s="14">
        <f t="shared" si="130"/>
        <v>0.16</v>
      </c>
      <c r="H834" s="14">
        <f t="shared" si="128"/>
        <v>9.6000000000000002E-2</v>
      </c>
      <c r="I834" s="14">
        <v>0.5</v>
      </c>
      <c r="J834" s="14">
        <f t="shared" si="129"/>
        <v>4.8000000000000001E-2</v>
      </c>
      <c r="K834" s="14"/>
      <c r="L834" s="14"/>
      <c r="M834" s="14"/>
      <c r="N834" s="14"/>
      <c r="O834" s="14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2:27" ht="15.75" customHeight="1">
      <c r="B835" s="2"/>
      <c r="C835" s="14"/>
      <c r="D835" s="14"/>
      <c r="E835" s="14">
        <v>8</v>
      </c>
      <c r="F835" s="14">
        <v>0.8</v>
      </c>
      <c r="G835" s="14">
        <f t="shared" si="130"/>
        <v>0.16</v>
      </c>
      <c r="H835" s="14">
        <f t="shared" si="128"/>
        <v>0.128</v>
      </c>
      <c r="I835" s="14">
        <v>0.5</v>
      </c>
      <c r="J835" s="14">
        <f t="shared" si="129"/>
        <v>6.4000000000000001E-2</v>
      </c>
      <c r="K835" s="14"/>
      <c r="L835" s="14"/>
      <c r="M835" s="14"/>
      <c r="N835" s="14"/>
      <c r="O835" s="14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2:27" ht="15.75" customHeight="1">
      <c r="B836" s="2"/>
      <c r="C836" s="14"/>
      <c r="D836" s="14"/>
      <c r="E836" s="14">
        <v>9</v>
      </c>
      <c r="F836" s="14">
        <v>0.75</v>
      </c>
      <c r="G836" s="14">
        <f t="shared" si="130"/>
        <v>0.16</v>
      </c>
      <c r="H836" s="14">
        <f t="shared" si="128"/>
        <v>0.12</v>
      </c>
      <c r="I836" s="14">
        <v>0.5</v>
      </c>
      <c r="J836" s="14">
        <f t="shared" si="129"/>
        <v>0.06</v>
      </c>
      <c r="K836" s="14"/>
      <c r="L836" s="14"/>
      <c r="M836" s="14"/>
      <c r="N836" s="14"/>
      <c r="O836" s="14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2:27" ht="15.75" customHeight="1">
      <c r="B837" s="2"/>
      <c r="C837" s="14"/>
      <c r="D837" s="14"/>
      <c r="E837" s="14">
        <v>11</v>
      </c>
      <c r="F837" s="14">
        <v>0.8</v>
      </c>
      <c r="G837" s="14">
        <f t="shared" si="130"/>
        <v>0.16</v>
      </c>
      <c r="H837" s="14">
        <f t="shared" si="128"/>
        <v>0.128</v>
      </c>
      <c r="I837" s="14">
        <v>0.5</v>
      </c>
      <c r="J837" s="14">
        <f t="shared" si="129"/>
        <v>6.4000000000000001E-2</v>
      </c>
      <c r="K837" s="14"/>
      <c r="L837" s="14"/>
      <c r="M837" s="14"/>
      <c r="N837" s="14"/>
      <c r="O837" s="14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2:27" ht="15.75" customHeight="1">
      <c r="B838" s="2"/>
      <c r="C838" s="14"/>
      <c r="D838" s="14"/>
      <c r="E838" s="14">
        <v>12</v>
      </c>
      <c r="F838" s="14">
        <v>0.75</v>
      </c>
      <c r="G838" s="14">
        <f t="shared" si="130"/>
        <v>0.16</v>
      </c>
      <c r="H838" s="14">
        <f t="shared" si="128"/>
        <v>0.12</v>
      </c>
      <c r="I838" s="14">
        <v>0.5</v>
      </c>
      <c r="J838" s="14">
        <f t="shared" si="129"/>
        <v>0.06</v>
      </c>
      <c r="K838" s="14"/>
      <c r="L838" s="14"/>
      <c r="M838" s="14"/>
      <c r="N838" s="14"/>
      <c r="O838" s="14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2:27" ht="15.75" customHeight="1">
      <c r="B839" s="2"/>
      <c r="C839" s="14"/>
      <c r="D839" s="14"/>
      <c r="E839" s="14" t="s">
        <v>16</v>
      </c>
      <c r="F839" s="14"/>
      <c r="G839" s="14"/>
      <c r="H839" s="14">
        <f>A2</f>
        <v>0.02</v>
      </c>
      <c r="I839" s="14">
        <v>10</v>
      </c>
      <c r="J839" s="14">
        <f t="shared" si="129"/>
        <v>0.2</v>
      </c>
      <c r="K839" s="14" t="s">
        <v>26</v>
      </c>
      <c r="L839" s="14"/>
      <c r="M839" s="14"/>
      <c r="N839" s="14"/>
      <c r="O839" s="14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2:27" ht="15.75" customHeight="1">
      <c r="B840" s="2"/>
      <c r="C840" s="14"/>
      <c r="D840" s="14"/>
      <c r="E840" s="14" t="s">
        <v>16</v>
      </c>
      <c r="F840" s="14"/>
      <c r="G840" s="14"/>
      <c r="H840" s="14">
        <f t="shared" ref="H840:H845" si="131">A3</f>
        <v>0.02</v>
      </c>
      <c r="I840" s="14">
        <v>10</v>
      </c>
      <c r="J840" s="14">
        <f t="shared" si="129"/>
        <v>0.2</v>
      </c>
      <c r="K840" s="14"/>
      <c r="L840" s="14"/>
      <c r="M840" s="14"/>
      <c r="N840" s="14"/>
      <c r="O840" s="14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2:27" ht="15.75" customHeight="1">
      <c r="B841" s="2"/>
      <c r="C841" s="14"/>
      <c r="D841" s="14"/>
      <c r="E841" s="14" t="s">
        <v>16</v>
      </c>
      <c r="F841" s="14"/>
      <c r="G841" s="14"/>
      <c r="H841" s="14">
        <f t="shared" si="131"/>
        <v>0.02</v>
      </c>
      <c r="I841" s="14">
        <v>0.5</v>
      </c>
      <c r="J841" s="14">
        <f t="shared" si="129"/>
        <v>0.01</v>
      </c>
      <c r="K841" s="14"/>
      <c r="L841" s="14"/>
      <c r="M841" s="14"/>
      <c r="N841" s="14"/>
      <c r="O841" s="14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2:27" ht="15.75" customHeight="1">
      <c r="B842" s="2"/>
      <c r="C842" s="14"/>
      <c r="D842" s="14"/>
      <c r="E842" s="14" t="s">
        <v>16</v>
      </c>
      <c r="F842" s="14"/>
      <c r="G842" s="14"/>
      <c r="H842" s="14">
        <f t="shared" si="131"/>
        <v>0.02</v>
      </c>
      <c r="I842" s="14">
        <v>0.5</v>
      </c>
      <c r="J842" s="14">
        <f t="shared" si="129"/>
        <v>0.01</v>
      </c>
      <c r="K842" s="14"/>
      <c r="L842" s="14"/>
      <c r="M842" s="14"/>
      <c r="N842" s="14"/>
      <c r="O842" s="14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2:27" ht="15.75" customHeight="1">
      <c r="B843" s="2"/>
      <c r="C843" s="14"/>
      <c r="D843" s="14"/>
      <c r="E843" s="14" t="s">
        <v>16</v>
      </c>
      <c r="F843" s="14"/>
      <c r="G843" s="14"/>
      <c r="H843" s="14">
        <f t="shared" si="131"/>
        <v>0.02</v>
      </c>
      <c r="I843" s="14">
        <v>0.5</v>
      </c>
      <c r="J843" s="14">
        <f t="shared" si="129"/>
        <v>0.01</v>
      </c>
      <c r="K843" s="14"/>
      <c r="L843" s="14"/>
      <c r="M843" s="14"/>
      <c r="N843" s="14"/>
      <c r="O843" s="14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2:27" ht="15.75" customHeight="1">
      <c r="B844" s="2"/>
      <c r="C844" s="14"/>
      <c r="D844" s="14"/>
      <c r="E844" s="14" t="s">
        <v>16</v>
      </c>
      <c r="F844" s="14"/>
      <c r="G844" s="14"/>
      <c r="H844" s="14">
        <f t="shared" si="131"/>
        <v>0.02</v>
      </c>
      <c r="I844" s="14">
        <v>0.5</v>
      </c>
      <c r="J844" s="14">
        <f t="shared" si="129"/>
        <v>0.01</v>
      </c>
      <c r="K844" s="14"/>
      <c r="L844" s="14"/>
      <c r="M844" s="14"/>
      <c r="N844" s="14"/>
      <c r="O844" s="14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2:27" ht="15.75" customHeight="1">
      <c r="B845" s="2"/>
      <c r="C845" s="14"/>
      <c r="D845" s="14"/>
      <c r="E845" s="14" t="s">
        <v>16</v>
      </c>
      <c r="F845" s="14"/>
      <c r="G845" s="14"/>
      <c r="H845" s="14">
        <f t="shared" si="131"/>
        <v>0.02</v>
      </c>
      <c r="I845" s="14">
        <v>0.5</v>
      </c>
      <c r="J845" s="14">
        <f t="shared" si="129"/>
        <v>0.01</v>
      </c>
      <c r="K845" s="14"/>
      <c r="L845" s="14"/>
      <c r="M845" s="14"/>
      <c r="N845" s="14"/>
      <c r="O845" s="14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2:27" ht="15.75" customHeight="1">
      <c r="B846" s="2"/>
      <c r="C846" s="5"/>
      <c r="D846" s="5"/>
      <c r="E846" s="5" t="s">
        <v>15</v>
      </c>
      <c r="F846" s="5"/>
      <c r="G846" s="5"/>
      <c r="H846" s="5">
        <f>SUM(H827:H845)</f>
        <v>1.5400000000000005</v>
      </c>
      <c r="I846" s="5"/>
      <c r="J846" s="5">
        <f>SUM(J827:J845)</f>
        <v>2.3099999999999996</v>
      </c>
      <c r="K846" s="5">
        <f>J846/H846</f>
        <v>1.4999999999999993</v>
      </c>
      <c r="L846" s="5">
        <v>0.54500000000000004</v>
      </c>
      <c r="M846" s="5">
        <f>L846*J846</f>
        <v>1.2589499999999998</v>
      </c>
      <c r="N846" s="5">
        <f>H846*D827</f>
        <v>338.80000000000013</v>
      </c>
      <c r="O846" s="5">
        <f>J846*D827</f>
        <v>508.19999999999993</v>
      </c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2:27" ht="15.75" customHeight="1">
      <c r="B847" s="2"/>
      <c r="C847" s="28" t="s">
        <v>2</v>
      </c>
      <c r="D847" s="28" t="s">
        <v>3</v>
      </c>
      <c r="E847" s="28" t="s">
        <v>4</v>
      </c>
      <c r="F847" s="28" t="s">
        <v>5</v>
      </c>
      <c r="G847" s="28" t="s">
        <v>6</v>
      </c>
      <c r="H847" s="28" t="s">
        <v>7</v>
      </c>
      <c r="I847" s="28" t="s">
        <v>8</v>
      </c>
      <c r="J847" s="28" t="s">
        <v>9</v>
      </c>
      <c r="K847" s="28" t="s">
        <v>10</v>
      </c>
      <c r="L847" s="28" t="s">
        <v>11</v>
      </c>
      <c r="M847" s="28" t="s">
        <v>12</v>
      </c>
      <c r="N847" s="28" t="s">
        <v>13</v>
      </c>
      <c r="O847" s="28" t="s">
        <v>14</v>
      </c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2:27" ht="15.75" customHeight="1">
      <c r="B848" s="2"/>
      <c r="C848" s="14">
        <v>3</v>
      </c>
      <c r="D848" s="14">
        <v>220</v>
      </c>
      <c r="E848" s="14">
        <v>1</v>
      </c>
      <c r="F848" s="14">
        <v>0.75</v>
      </c>
      <c r="G848" s="14">
        <f>B2</f>
        <v>0.16</v>
      </c>
      <c r="H848" s="14">
        <f t="shared" ref="H848:H859" si="132">F848*G848</f>
        <v>0.12</v>
      </c>
      <c r="I848" s="14">
        <v>3</v>
      </c>
      <c r="J848" s="14">
        <f t="shared" ref="J848:J866" si="133">H848*I848</f>
        <v>0.36</v>
      </c>
      <c r="K848" s="14"/>
      <c r="L848" s="14"/>
      <c r="M848" s="14"/>
      <c r="N848" s="14"/>
      <c r="O848" s="14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2:27" ht="15.75" customHeight="1">
      <c r="B849" s="2"/>
      <c r="C849" s="14"/>
      <c r="D849" s="14"/>
      <c r="E849" s="14">
        <v>3</v>
      </c>
      <c r="F849" s="14">
        <v>0.8</v>
      </c>
      <c r="G849" s="14">
        <f t="shared" ref="G849:G859" si="134">B3</f>
        <v>0.16</v>
      </c>
      <c r="H849" s="14">
        <f t="shared" si="132"/>
        <v>0.128</v>
      </c>
      <c r="I849" s="14">
        <v>3</v>
      </c>
      <c r="J849" s="14">
        <f t="shared" si="133"/>
        <v>0.38400000000000001</v>
      </c>
      <c r="K849" s="14"/>
      <c r="L849" s="14"/>
      <c r="M849" s="14"/>
      <c r="N849" s="14"/>
      <c r="O849" s="14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2:27" ht="15.75" customHeight="1">
      <c r="B850" s="2"/>
      <c r="C850" s="14"/>
      <c r="D850" s="14"/>
      <c r="E850" s="14">
        <v>5</v>
      </c>
      <c r="F850" s="14">
        <v>0.8</v>
      </c>
      <c r="G850" s="14">
        <f t="shared" si="134"/>
        <v>0.16</v>
      </c>
      <c r="H850" s="14">
        <f t="shared" si="132"/>
        <v>0.128</v>
      </c>
      <c r="I850" s="14">
        <v>3</v>
      </c>
      <c r="J850" s="14">
        <f t="shared" si="133"/>
        <v>0.38400000000000001</v>
      </c>
      <c r="K850" s="14"/>
      <c r="L850" s="14"/>
      <c r="M850" s="14"/>
      <c r="N850" s="14"/>
      <c r="O850" s="14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2:27" ht="15.75" customHeight="1">
      <c r="B851" s="2"/>
      <c r="C851" s="14"/>
      <c r="D851" s="14"/>
      <c r="E851" s="14">
        <v>7</v>
      </c>
      <c r="F851" s="14">
        <v>0.75</v>
      </c>
      <c r="G851" s="14">
        <f t="shared" si="134"/>
        <v>0.16</v>
      </c>
      <c r="H851" s="14">
        <f t="shared" si="132"/>
        <v>0.12</v>
      </c>
      <c r="I851" s="14">
        <v>0.5</v>
      </c>
      <c r="J851" s="14">
        <f t="shared" si="133"/>
        <v>0.06</v>
      </c>
      <c r="K851" s="14"/>
      <c r="L851" s="14"/>
      <c r="M851" s="14"/>
      <c r="N851" s="14"/>
      <c r="O851" s="14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2:27" ht="15.75" customHeight="1">
      <c r="B852" s="2"/>
      <c r="C852" s="14"/>
      <c r="D852" s="14"/>
      <c r="E852" s="14">
        <v>10</v>
      </c>
      <c r="F852" s="14">
        <v>0.6</v>
      </c>
      <c r="G852" s="14">
        <f t="shared" si="134"/>
        <v>0.16</v>
      </c>
      <c r="H852" s="14">
        <f t="shared" si="132"/>
        <v>9.6000000000000002E-2</v>
      </c>
      <c r="I852" s="14">
        <v>0.5</v>
      </c>
      <c r="J852" s="14">
        <f t="shared" si="133"/>
        <v>4.8000000000000001E-2</v>
      </c>
      <c r="K852" s="14"/>
      <c r="L852" s="14"/>
      <c r="M852" s="14"/>
      <c r="N852" s="14"/>
      <c r="O852" s="14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2:27" ht="15.75" customHeight="1">
      <c r="B853" s="2"/>
      <c r="C853" s="14"/>
      <c r="D853" s="14"/>
      <c r="E853" s="14">
        <v>2</v>
      </c>
      <c r="F853" s="14">
        <v>0.6</v>
      </c>
      <c r="G853" s="14">
        <f t="shared" si="134"/>
        <v>0.16</v>
      </c>
      <c r="H853" s="14">
        <f t="shared" si="132"/>
        <v>9.6000000000000002E-2</v>
      </c>
      <c r="I853" s="14">
        <v>3</v>
      </c>
      <c r="J853" s="14">
        <f t="shared" si="133"/>
        <v>0.28800000000000003</v>
      </c>
      <c r="K853" s="14"/>
      <c r="L853" s="14"/>
      <c r="M853" s="14"/>
      <c r="N853" s="14"/>
      <c r="O853" s="14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2:27" ht="15.75" customHeight="1">
      <c r="B854" s="2"/>
      <c r="C854" s="14"/>
      <c r="D854" s="14"/>
      <c r="E854" s="14">
        <v>4</v>
      </c>
      <c r="F854" s="14">
        <v>0.75</v>
      </c>
      <c r="G854" s="14">
        <f t="shared" si="134"/>
        <v>0.16</v>
      </c>
      <c r="H854" s="14">
        <f t="shared" si="132"/>
        <v>0.12</v>
      </c>
      <c r="I854" s="14">
        <v>3</v>
      </c>
      <c r="J854" s="14">
        <f t="shared" si="133"/>
        <v>0.36</v>
      </c>
      <c r="K854" s="14"/>
      <c r="L854" s="14"/>
      <c r="M854" s="14"/>
      <c r="N854" s="14"/>
      <c r="O854" s="14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2:27" ht="15.75" customHeight="1">
      <c r="B855" s="2"/>
      <c r="C855" s="14"/>
      <c r="D855" s="14"/>
      <c r="E855" s="14">
        <v>6</v>
      </c>
      <c r="F855" s="14">
        <v>0.6</v>
      </c>
      <c r="G855" s="14">
        <f t="shared" si="134"/>
        <v>0.16</v>
      </c>
      <c r="H855" s="14">
        <f t="shared" si="132"/>
        <v>9.6000000000000002E-2</v>
      </c>
      <c r="I855" s="14">
        <v>3</v>
      </c>
      <c r="J855" s="14">
        <f t="shared" si="133"/>
        <v>0.28800000000000003</v>
      </c>
      <c r="K855" s="14"/>
      <c r="L855" s="14"/>
      <c r="M855" s="14"/>
      <c r="N855" s="14"/>
      <c r="O855" s="14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2:27" ht="15.75" customHeight="1">
      <c r="B856" s="2"/>
      <c r="C856" s="14"/>
      <c r="D856" s="14"/>
      <c r="E856" s="14">
        <v>8</v>
      </c>
      <c r="F856" s="14">
        <v>0.8</v>
      </c>
      <c r="G856" s="14">
        <f t="shared" si="134"/>
        <v>0.16</v>
      </c>
      <c r="H856" s="14">
        <f t="shared" si="132"/>
        <v>0.128</v>
      </c>
      <c r="I856" s="14">
        <v>0.5</v>
      </c>
      <c r="J856" s="14">
        <f t="shared" si="133"/>
        <v>6.4000000000000001E-2</v>
      </c>
      <c r="K856" s="14"/>
      <c r="L856" s="14"/>
      <c r="M856" s="14"/>
      <c r="N856" s="14"/>
      <c r="O856" s="14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2:27" ht="15.75" customHeight="1">
      <c r="B857" s="2"/>
      <c r="C857" s="14"/>
      <c r="D857" s="14"/>
      <c r="E857" s="14">
        <v>9</v>
      </c>
      <c r="F857" s="14">
        <v>0.75</v>
      </c>
      <c r="G857" s="14">
        <f t="shared" si="134"/>
        <v>0.16</v>
      </c>
      <c r="H857" s="14">
        <f t="shared" si="132"/>
        <v>0.12</v>
      </c>
      <c r="I857" s="14">
        <v>0.5</v>
      </c>
      <c r="J857" s="14">
        <f t="shared" si="133"/>
        <v>0.06</v>
      </c>
      <c r="K857" s="14"/>
      <c r="L857" s="14"/>
      <c r="M857" s="14"/>
      <c r="N857" s="14"/>
      <c r="O857" s="14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2:27" ht="15.75" customHeight="1">
      <c r="B858" s="2"/>
      <c r="C858" s="14"/>
      <c r="D858" s="14"/>
      <c r="E858" s="14">
        <v>11</v>
      </c>
      <c r="F858" s="14">
        <v>0.8</v>
      </c>
      <c r="G858" s="14">
        <f t="shared" si="134"/>
        <v>0.16</v>
      </c>
      <c r="H858" s="14">
        <f t="shared" si="132"/>
        <v>0.128</v>
      </c>
      <c r="I858" s="14">
        <v>0.5</v>
      </c>
      <c r="J858" s="14">
        <f t="shared" si="133"/>
        <v>6.4000000000000001E-2</v>
      </c>
      <c r="K858" s="14"/>
      <c r="L858" s="14"/>
      <c r="M858" s="14"/>
      <c r="N858" s="14"/>
      <c r="O858" s="14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2:27" ht="15.75" customHeight="1">
      <c r="B859" s="2"/>
      <c r="C859" s="14"/>
      <c r="D859" s="14"/>
      <c r="E859" s="14">
        <v>12</v>
      </c>
      <c r="F859" s="14">
        <v>0.75</v>
      </c>
      <c r="G859" s="14">
        <f t="shared" si="134"/>
        <v>0.16</v>
      </c>
      <c r="H859" s="14">
        <f t="shared" si="132"/>
        <v>0.12</v>
      </c>
      <c r="I859" s="14">
        <v>0.5</v>
      </c>
      <c r="J859" s="14">
        <f t="shared" si="133"/>
        <v>0.06</v>
      </c>
      <c r="K859" s="14"/>
      <c r="L859" s="14"/>
      <c r="M859" s="14"/>
      <c r="N859" s="14"/>
      <c r="O859" s="14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2:27" ht="15.75" customHeight="1">
      <c r="B860" s="2"/>
      <c r="C860" s="14"/>
      <c r="D860" s="14"/>
      <c r="E860" s="14" t="s">
        <v>16</v>
      </c>
      <c r="F860" s="14"/>
      <c r="G860" s="14"/>
      <c r="H860" s="14">
        <f>A2</f>
        <v>0.02</v>
      </c>
      <c r="I860" s="14">
        <v>10</v>
      </c>
      <c r="J860" s="14">
        <f t="shared" si="133"/>
        <v>0.2</v>
      </c>
      <c r="K860" s="14"/>
      <c r="L860" s="14"/>
      <c r="M860" s="14"/>
      <c r="N860" s="14"/>
      <c r="O860" s="14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2:27" ht="15.75" customHeight="1">
      <c r="B861" s="2"/>
      <c r="C861" s="14"/>
      <c r="D861" s="14"/>
      <c r="E861" s="14" t="s">
        <v>16</v>
      </c>
      <c r="F861" s="14"/>
      <c r="G861" s="14"/>
      <c r="H861" s="14">
        <f t="shared" ref="H861:H866" si="135">A3</f>
        <v>0.02</v>
      </c>
      <c r="I861" s="14">
        <v>10</v>
      </c>
      <c r="J861" s="14">
        <f t="shared" si="133"/>
        <v>0.2</v>
      </c>
      <c r="K861" s="14"/>
      <c r="L861" s="14"/>
      <c r="M861" s="14"/>
      <c r="N861" s="14"/>
      <c r="O861" s="14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2:27" ht="15.75" customHeight="1">
      <c r="B862" s="2"/>
      <c r="C862" s="14"/>
      <c r="D862" s="14"/>
      <c r="E862" s="14" t="s">
        <v>16</v>
      </c>
      <c r="F862" s="14"/>
      <c r="G862" s="14"/>
      <c r="H862" s="14">
        <f t="shared" si="135"/>
        <v>0.02</v>
      </c>
      <c r="I862" s="14">
        <v>10</v>
      </c>
      <c r="J862" s="14">
        <f t="shared" si="133"/>
        <v>0.2</v>
      </c>
      <c r="K862" s="14"/>
      <c r="L862" s="14"/>
      <c r="M862" s="14"/>
      <c r="N862" s="14"/>
      <c r="O862" s="14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2:27" ht="15.75" customHeight="1">
      <c r="B863" s="2"/>
      <c r="C863" s="14"/>
      <c r="D863" s="14"/>
      <c r="E863" s="14" t="s">
        <v>16</v>
      </c>
      <c r="F863" s="14"/>
      <c r="G863" s="14"/>
      <c r="H863" s="14">
        <f t="shared" si="135"/>
        <v>0.02</v>
      </c>
      <c r="I863" s="14">
        <v>0.5</v>
      </c>
      <c r="J863" s="14">
        <f t="shared" si="133"/>
        <v>0.01</v>
      </c>
      <c r="K863" s="14"/>
      <c r="L863" s="14"/>
      <c r="M863" s="14"/>
      <c r="N863" s="14"/>
      <c r="O863" s="14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2:27" ht="15.75" customHeight="1">
      <c r="B864" s="2"/>
      <c r="C864" s="14"/>
      <c r="D864" s="14"/>
      <c r="E864" s="14" t="s">
        <v>16</v>
      </c>
      <c r="F864" s="14"/>
      <c r="G864" s="14"/>
      <c r="H864" s="14">
        <f t="shared" si="135"/>
        <v>0.02</v>
      </c>
      <c r="I864" s="14">
        <v>0.5</v>
      </c>
      <c r="J864" s="14">
        <f t="shared" si="133"/>
        <v>0.01</v>
      </c>
      <c r="K864" s="14"/>
      <c r="L864" s="14"/>
      <c r="M864" s="14"/>
      <c r="N864" s="14"/>
      <c r="O864" s="14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2:27" ht="15.75" customHeight="1">
      <c r="B865" s="2"/>
      <c r="C865" s="14"/>
      <c r="D865" s="14"/>
      <c r="E865" s="14" t="s">
        <v>16</v>
      </c>
      <c r="F865" s="14"/>
      <c r="G865" s="14"/>
      <c r="H865" s="14">
        <f t="shared" si="135"/>
        <v>0.02</v>
      </c>
      <c r="I865" s="14">
        <v>0.5</v>
      </c>
      <c r="J865" s="14">
        <f t="shared" si="133"/>
        <v>0.01</v>
      </c>
      <c r="K865" s="14"/>
      <c r="L865" s="14"/>
      <c r="M865" s="14"/>
      <c r="N865" s="14"/>
      <c r="O865" s="14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2:27" ht="15.75" customHeight="1">
      <c r="B866" s="2"/>
      <c r="C866" s="14"/>
      <c r="D866" s="14"/>
      <c r="E866" s="14" t="s">
        <v>16</v>
      </c>
      <c r="F866" s="14"/>
      <c r="G866" s="14"/>
      <c r="H866" s="14">
        <f t="shared" si="135"/>
        <v>0.02</v>
      </c>
      <c r="I866" s="14">
        <v>0.5</v>
      </c>
      <c r="J866" s="14">
        <f t="shared" si="133"/>
        <v>0.01</v>
      </c>
      <c r="K866" s="14"/>
      <c r="L866" s="14"/>
      <c r="M866" s="14"/>
      <c r="N866" s="14"/>
      <c r="O866" s="14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2:27" ht="15.75" customHeight="1">
      <c r="B867" s="2"/>
      <c r="C867" s="5"/>
      <c r="D867" s="5"/>
      <c r="E867" s="5" t="s">
        <v>15</v>
      </c>
      <c r="F867" s="5"/>
      <c r="G867" s="5"/>
      <c r="H867" s="5">
        <f>SUM(H848:H866)</f>
        <v>1.5400000000000005</v>
      </c>
      <c r="I867" s="5"/>
      <c r="J867" s="5">
        <f>SUM(J848:J866)</f>
        <v>3.0600000000000005</v>
      </c>
      <c r="K867" s="5">
        <f>J867/H867</f>
        <v>1.9870129870129867</v>
      </c>
      <c r="L867" s="5">
        <v>0.54500000000000004</v>
      </c>
      <c r="M867" s="5">
        <f>L867*J867</f>
        <v>1.6677000000000004</v>
      </c>
      <c r="N867" s="5">
        <f>H867*D848</f>
        <v>338.80000000000013</v>
      </c>
      <c r="O867" s="5">
        <f>J867*D848</f>
        <v>673.20000000000016</v>
      </c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2:27" ht="15.75" customHeight="1">
      <c r="B868" s="2"/>
      <c r="C868" s="28" t="s">
        <v>2</v>
      </c>
      <c r="D868" s="28" t="s">
        <v>3</v>
      </c>
      <c r="E868" s="28" t="s">
        <v>4</v>
      </c>
      <c r="F868" s="28" t="s">
        <v>5</v>
      </c>
      <c r="G868" s="28" t="s">
        <v>6</v>
      </c>
      <c r="H868" s="28" t="s">
        <v>7</v>
      </c>
      <c r="I868" s="28" t="s">
        <v>8</v>
      </c>
      <c r="J868" s="28" t="s">
        <v>9</v>
      </c>
      <c r="K868" s="28" t="s">
        <v>10</v>
      </c>
      <c r="L868" s="28" t="s">
        <v>11</v>
      </c>
      <c r="M868" s="28" t="s">
        <v>12</v>
      </c>
      <c r="N868" s="28" t="s">
        <v>13</v>
      </c>
      <c r="O868" s="28" t="s">
        <v>14</v>
      </c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2:27" ht="15.75" customHeight="1">
      <c r="B869" s="2"/>
      <c r="C869" s="14">
        <v>4</v>
      </c>
      <c r="D869" s="14">
        <v>220</v>
      </c>
      <c r="E869" s="14">
        <v>1</v>
      </c>
      <c r="F869" s="14">
        <v>0.75</v>
      </c>
      <c r="G869" s="14">
        <f>B2</f>
        <v>0.16</v>
      </c>
      <c r="H869" s="14">
        <f t="shared" ref="H869:H880" si="136">F869*G869</f>
        <v>0.12</v>
      </c>
      <c r="I869" s="14">
        <v>3</v>
      </c>
      <c r="J869" s="14">
        <f t="shared" ref="J869:J887" si="137">H869*I869</f>
        <v>0.36</v>
      </c>
      <c r="K869" s="14"/>
      <c r="L869" s="14"/>
      <c r="M869" s="14"/>
      <c r="N869" s="14"/>
      <c r="O869" s="14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2:27" ht="15.75" customHeight="1">
      <c r="B870" s="2"/>
      <c r="C870" s="14"/>
      <c r="D870" s="14"/>
      <c r="E870" s="14">
        <v>3</v>
      </c>
      <c r="F870" s="14">
        <v>0.8</v>
      </c>
      <c r="G870" s="14">
        <f t="shared" ref="G870:G880" si="138">B3</f>
        <v>0.16</v>
      </c>
      <c r="H870" s="14">
        <f t="shared" si="136"/>
        <v>0.128</v>
      </c>
      <c r="I870" s="14">
        <v>3</v>
      </c>
      <c r="J870" s="14">
        <f t="shared" si="137"/>
        <v>0.38400000000000001</v>
      </c>
      <c r="K870" s="14"/>
      <c r="L870" s="14"/>
      <c r="M870" s="14"/>
      <c r="N870" s="14"/>
      <c r="O870" s="14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2:27" ht="15.75" customHeight="1">
      <c r="B871" s="2"/>
      <c r="C871" s="14"/>
      <c r="D871" s="14"/>
      <c r="E871" s="14">
        <v>5</v>
      </c>
      <c r="F871" s="14">
        <v>0.8</v>
      </c>
      <c r="G871" s="14">
        <f t="shared" si="138"/>
        <v>0.16</v>
      </c>
      <c r="H871" s="14">
        <f t="shared" si="136"/>
        <v>0.128</v>
      </c>
      <c r="I871" s="14">
        <v>3</v>
      </c>
      <c r="J871" s="14">
        <f t="shared" si="137"/>
        <v>0.38400000000000001</v>
      </c>
      <c r="K871" s="14"/>
      <c r="L871" s="14"/>
      <c r="M871" s="14"/>
      <c r="N871" s="14"/>
      <c r="O871" s="14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2:27" ht="15.75" customHeight="1">
      <c r="B872" s="2"/>
      <c r="C872" s="14"/>
      <c r="D872" s="14"/>
      <c r="E872" s="14">
        <v>7</v>
      </c>
      <c r="F872" s="14">
        <v>0.75</v>
      </c>
      <c r="G872" s="14">
        <f t="shared" si="138"/>
        <v>0.16</v>
      </c>
      <c r="H872" s="14">
        <f t="shared" si="136"/>
        <v>0.12</v>
      </c>
      <c r="I872" s="14">
        <v>3</v>
      </c>
      <c r="J872" s="14">
        <f t="shared" si="137"/>
        <v>0.36</v>
      </c>
      <c r="K872" s="14"/>
      <c r="L872" s="14"/>
      <c r="M872" s="14"/>
      <c r="N872" s="14"/>
      <c r="O872" s="14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2:27" ht="15.75" customHeight="1">
      <c r="B873" s="2"/>
      <c r="C873" s="14"/>
      <c r="D873" s="14"/>
      <c r="E873" s="14">
        <v>10</v>
      </c>
      <c r="F873" s="14">
        <v>0.6</v>
      </c>
      <c r="G873" s="14">
        <f t="shared" si="138"/>
        <v>0.16</v>
      </c>
      <c r="H873" s="14">
        <f t="shared" si="136"/>
        <v>9.6000000000000002E-2</v>
      </c>
      <c r="I873" s="14">
        <v>0.5</v>
      </c>
      <c r="J873" s="14">
        <f t="shared" si="137"/>
        <v>4.8000000000000001E-2</v>
      </c>
      <c r="K873" s="14"/>
      <c r="L873" s="14"/>
      <c r="M873" s="14"/>
      <c r="N873" s="14"/>
      <c r="O873" s="14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2:27" ht="15.75" customHeight="1">
      <c r="B874" s="2"/>
      <c r="C874" s="14"/>
      <c r="D874" s="14"/>
      <c r="E874" s="14">
        <v>2</v>
      </c>
      <c r="F874" s="14">
        <v>0.6</v>
      </c>
      <c r="G874" s="14">
        <f t="shared" si="138"/>
        <v>0.16</v>
      </c>
      <c r="H874" s="14">
        <f t="shared" si="136"/>
        <v>9.6000000000000002E-2</v>
      </c>
      <c r="I874" s="14">
        <v>3</v>
      </c>
      <c r="J874" s="14">
        <f t="shared" si="137"/>
        <v>0.28800000000000003</v>
      </c>
      <c r="K874" s="14"/>
      <c r="L874" s="14"/>
      <c r="M874" s="14"/>
      <c r="N874" s="14"/>
      <c r="O874" s="14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2:27" ht="15.75" customHeight="1">
      <c r="B875" s="2"/>
      <c r="C875" s="14"/>
      <c r="D875" s="14"/>
      <c r="E875" s="14">
        <v>4</v>
      </c>
      <c r="F875" s="14">
        <v>0.75</v>
      </c>
      <c r="G875" s="14">
        <f t="shared" si="138"/>
        <v>0.16</v>
      </c>
      <c r="H875" s="14">
        <f t="shared" si="136"/>
        <v>0.12</v>
      </c>
      <c r="I875" s="14">
        <v>3</v>
      </c>
      <c r="J875" s="14">
        <f t="shared" si="137"/>
        <v>0.36</v>
      </c>
      <c r="K875" s="14"/>
      <c r="L875" s="14"/>
      <c r="M875" s="14"/>
      <c r="N875" s="14"/>
      <c r="O875" s="14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2:27" ht="15.75" customHeight="1">
      <c r="B876" s="2"/>
      <c r="C876" s="14"/>
      <c r="D876" s="14"/>
      <c r="E876" s="14">
        <v>6</v>
      </c>
      <c r="F876" s="14">
        <v>0.6</v>
      </c>
      <c r="G876" s="14">
        <f t="shared" si="138"/>
        <v>0.16</v>
      </c>
      <c r="H876" s="14">
        <f t="shared" si="136"/>
        <v>9.6000000000000002E-2</v>
      </c>
      <c r="I876" s="14">
        <v>3</v>
      </c>
      <c r="J876" s="14">
        <f t="shared" si="137"/>
        <v>0.28800000000000003</v>
      </c>
      <c r="K876" s="14"/>
      <c r="L876" s="14"/>
      <c r="M876" s="14"/>
      <c r="N876" s="14"/>
      <c r="O876" s="14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2:27" ht="15.75" customHeight="1">
      <c r="B877" s="2"/>
      <c r="C877" s="14"/>
      <c r="D877" s="14"/>
      <c r="E877" s="14">
        <v>8</v>
      </c>
      <c r="F877" s="14">
        <v>0.8</v>
      </c>
      <c r="G877" s="14">
        <f t="shared" si="138"/>
        <v>0.16</v>
      </c>
      <c r="H877" s="14">
        <f t="shared" si="136"/>
        <v>0.128</v>
      </c>
      <c r="I877" s="14">
        <v>3</v>
      </c>
      <c r="J877" s="14">
        <f t="shared" si="137"/>
        <v>0.38400000000000001</v>
      </c>
      <c r="K877" s="14"/>
      <c r="L877" s="14"/>
      <c r="M877" s="14"/>
      <c r="N877" s="14"/>
      <c r="O877" s="14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2:27" ht="15.75" customHeight="1">
      <c r="B878" s="2"/>
      <c r="C878" s="14"/>
      <c r="D878" s="14"/>
      <c r="E878" s="14">
        <v>9</v>
      </c>
      <c r="F878" s="14">
        <v>0.75</v>
      </c>
      <c r="G878" s="14">
        <f t="shared" si="138"/>
        <v>0.16</v>
      </c>
      <c r="H878" s="14">
        <f t="shared" si="136"/>
        <v>0.12</v>
      </c>
      <c r="I878" s="14">
        <v>3</v>
      </c>
      <c r="J878" s="14">
        <f t="shared" si="137"/>
        <v>0.36</v>
      </c>
      <c r="K878" s="14"/>
      <c r="L878" s="14"/>
      <c r="M878" s="14"/>
      <c r="N878" s="14"/>
      <c r="O878" s="14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2:27" ht="15.75" customHeight="1">
      <c r="B879" s="2"/>
      <c r="C879" s="14"/>
      <c r="D879" s="14"/>
      <c r="E879" s="14">
        <v>11</v>
      </c>
      <c r="F879" s="14">
        <v>0.8</v>
      </c>
      <c r="G879" s="14">
        <f t="shared" si="138"/>
        <v>0.16</v>
      </c>
      <c r="H879" s="14">
        <f t="shared" si="136"/>
        <v>0.128</v>
      </c>
      <c r="I879" s="14">
        <v>0.5</v>
      </c>
      <c r="J879" s="14">
        <f t="shared" si="137"/>
        <v>6.4000000000000001E-2</v>
      </c>
      <c r="K879" s="14"/>
      <c r="L879" s="14"/>
      <c r="M879" s="14"/>
      <c r="N879" s="14"/>
      <c r="O879" s="14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2:27" ht="15.75" customHeight="1">
      <c r="B880" s="2"/>
      <c r="C880" s="14"/>
      <c r="D880" s="14"/>
      <c r="E880" s="14">
        <v>12</v>
      </c>
      <c r="F880" s="14">
        <v>0.75</v>
      </c>
      <c r="G880" s="14">
        <f t="shared" si="138"/>
        <v>0.16</v>
      </c>
      <c r="H880" s="14">
        <f t="shared" si="136"/>
        <v>0.12</v>
      </c>
      <c r="I880" s="14">
        <v>0.5</v>
      </c>
      <c r="J880" s="14">
        <f t="shared" si="137"/>
        <v>0.06</v>
      </c>
      <c r="K880" s="14"/>
      <c r="L880" s="14"/>
      <c r="M880" s="14"/>
      <c r="N880" s="14"/>
      <c r="O880" s="14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2:27" ht="15.75" customHeight="1">
      <c r="B881" s="2"/>
      <c r="C881" s="14"/>
      <c r="D881" s="14"/>
      <c r="E881" s="14" t="s">
        <v>16</v>
      </c>
      <c r="F881" s="14"/>
      <c r="G881" s="14"/>
      <c r="H881" s="14">
        <f>A2</f>
        <v>0.02</v>
      </c>
      <c r="I881" s="14">
        <v>10</v>
      </c>
      <c r="J881" s="14">
        <f t="shared" si="137"/>
        <v>0.2</v>
      </c>
      <c r="K881" s="14"/>
      <c r="L881" s="14"/>
      <c r="M881" s="14"/>
      <c r="N881" s="14"/>
      <c r="O881" s="14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2:27" ht="15.75" customHeight="1">
      <c r="B882" s="2"/>
      <c r="C882" s="14"/>
      <c r="D882" s="14"/>
      <c r="E882" s="14" t="s">
        <v>16</v>
      </c>
      <c r="F882" s="14"/>
      <c r="G882" s="14"/>
      <c r="H882" s="14">
        <f t="shared" ref="H882:H887" si="139">A3</f>
        <v>0.02</v>
      </c>
      <c r="I882" s="14">
        <v>10</v>
      </c>
      <c r="J882" s="14">
        <f t="shared" si="137"/>
        <v>0.2</v>
      </c>
      <c r="K882" s="14"/>
      <c r="L882" s="14"/>
      <c r="M882" s="14"/>
      <c r="N882" s="14"/>
      <c r="O882" s="14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2:27" ht="15.75" customHeight="1">
      <c r="B883" s="2"/>
      <c r="C883" s="14"/>
      <c r="D883" s="14"/>
      <c r="E883" s="14" t="s">
        <v>16</v>
      </c>
      <c r="F883" s="14"/>
      <c r="G883" s="14"/>
      <c r="H883" s="14">
        <f t="shared" si="139"/>
        <v>0.02</v>
      </c>
      <c r="I883" s="14">
        <v>10</v>
      </c>
      <c r="J883" s="14">
        <f t="shared" si="137"/>
        <v>0.2</v>
      </c>
      <c r="K883" s="14"/>
      <c r="L883" s="14"/>
      <c r="M883" s="14"/>
      <c r="N883" s="14"/>
      <c r="O883" s="14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2:27" ht="15.75" customHeight="1">
      <c r="B884" s="2"/>
      <c r="C884" s="14"/>
      <c r="D884" s="14"/>
      <c r="E884" s="14" t="s">
        <v>16</v>
      </c>
      <c r="F884" s="14"/>
      <c r="G884" s="14"/>
      <c r="H884" s="14">
        <f t="shared" si="139"/>
        <v>0.02</v>
      </c>
      <c r="I884" s="14">
        <v>10</v>
      </c>
      <c r="J884" s="14">
        <f t="shared" si="137"/>
        <v>0.2</v>
      </c>
      <c r="K884" s="14"/>
      <c r="L884" s="14"/>
      <c r="M884" s="14"/>
      <c r="N884" s="14"/>
      <c r="O884" s="14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2:27" ht="15.75" customHeight="1">
      <c r="B885" s="2"/>
      <c r="C885" s="14"/>
      <c r="D885" s="14"/>
      <c r="E885" s="14" t="s">
        <v>16</v>
      </c>
      <c r="F885" s="14"/>
      <c r="G885" s="14"/>
      <c r="H885" s="14">
        <f t="shared" si="139"/>
        <v>0.02</v>
      </c>
      <c r="I885" s="14">
        <v>10</v>
      </c>
      <c r="J885" s="14">
        <f t="shared" si="137"/>
        <v>0.2</v>
      </c>
      <c r="K885" s="14"/>
      <c r="L885" s="14"/>
      <c r="M885" s="14"/>
      <c r="N885" s="14"/>
      <c r="O885" s="14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2:27" ht="15.75" customHeight="1">
      <c r="B886" s="2"/>
      <c r="C886" s="14"/>
      <c r="D886" s="14"/>
      <c r="E886" s="14" t="s">
        <v>16</v>
      </c>
      <c r="F886" s="14"/>
      <c r="G886" s="14"/>
      <c r="H886" s="14">
        <f t="shared" si="139"/>
        <v>0.02</v>
      </c>
      <c r="I886" s="14">
        <v>0.5</v>
      </c>
      <c r="J886" s="14">
        <f t="shared" si="137"/>
        <v>0.01</v>
      </c>
      <c r="K886" s="14"/>
      <c r="L886" s="14"/>
      <c r="M886" s="14"/>
      <c r="N886" s="14"/>
      <c r="O886" s="14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2:27" ht="15.75" customHeight="1">
      <c r="B887" s="2"/>
      <c r="C887" s="14"/>
      <c r="D887" s="14"/>
      <c r="E887" s="14" t="s">
        <v>16</v>
      </c>
      <c r="F887" s="14"/>
      <c r="G887" s="14"/>
      <c r="H887" s="14">
        <f t="shared" si="139"/>
        <v>0.02</v>
      </c>
      <c r="I887" s="14">
        <v>0.5</v>
      </c>
      <c r="J887" s="14">
        <f t="shared" si="137"/>
        <v>0.01</v>
      </c>
      <c r="K887" s="14"/>
      <c r="L887" s="14"/>
      <c r="M887" s="14"/>
      <c r="N887" s="14"/>
      <c r="O887" s="14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2:27" ht="15.75" customHeight="1">
      <c r="B888" s="2"/>
      <c r="C888" s="5"/>
      <c r="D888" s="5"/>
      <c r="E888" s="5" t="s">
        <v>15</v>
      </c>
      <c r="F888" s="5"/>
      <c r="G888" s="5"/>
      <c r="H888" s="5">
        <f>SUM(H869:H887)</f>
        <v>1.5400000000000005</v>
      </c>
      <c r="I888" s="5"/>
      <c r="J888" s="5">
        <f>SUM(J869:J887)</f>
        <v>4.3600000000000003</v>
      </c>
      <c r="K888" s="5">
        <f>J888/H888</f>
        <v>2.8311688311688306</v>
      </c>
      <c r="L888" s="5">
        <v>0.54500000000000004</v>
      </c>
      <c r="M888" s="5">
        <f>L888*J888</f>
        <v>2.3762000000000003</v>
      </c>
      <c r="N888" s="5">
        <f>H888*D869</f>
        <v>338.80000000000013</v>
      </c>
      <c r="O888" s="5">
        <f>J888*D869</f>
        <v>959.2</v>
      </c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2:27" ht="15.75" customHeight="1">
      <c r="B889" s="2"/>
      <c r="C889" s="28" t="s">
        <v>2</v>
      </c>
      <c r="D889" s="28" t="s">
        <v>3</v>
      </c>
      <c r="E889" s="28" t="s">
        <v>4</v>
      </c>
      <c r="F889" s="28" t="s">
        <v>5</v>
      </c>
      <c r="G889" s="28" t="s">
        <v>6</v>
      </c>
      <c r="H889" s="28" t="s">
        <v>7</v>
      </c>
      <c r="I889" s="28" t="s">
        <v>8</v>
      </c>
      <c r="J889" s="28" t="s">
        <v>9</v>
      </c>
      <c r="K889" s="28" t="s">
        <v>10</v>
      </c>
      <c r="L889" s="28" t="s">
        <v>11</v>
      </c>
      <c r="M889" s="28" t="s">
        <v>12</v>
      </c>
      <c r="N889" s="28" t="s">
        <v>13</v>
      </c>
      <c r="O889" s="28" t="s">
        <v>14</v>
      </c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2:27" ht="15.75" customHeight="1">
      <c r="B890" s="2"/>
      <c r="C890" s="14">
        <v>5</v>
      </c>
      <c r="D890" s="14">
        <v>200</v>
      </c>
      <c r="E890" s="14">
        <v>1</v>
      </c>
      <c r="F890" s="14">
        <v>0.75</v>
      </c>
      <c r="G890" s="14">
        <f>B2</f>
        <v>0.16</v>
      </c>
      <c r="H890" s="14">
        <f t="shared" ref="H890:H901" si="140">F890*G890</f>
        <v>0.12</v>
      </c>
      <c r="I890" s="14">
        <v>3</v>
      </c>
      <c r="J890" s="14">
        <f t="shared" ref="J890:J908" si="141">H890*I890</f>
        <v>0.36</v>
      </c>
      <c r="K890" s="14"/>
      <c r="L890" s="14"/>
      <c r="M890" s="14"/>
      <c r="N890" s="14"/>
      <c r="O890" s="14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2:27" ht="15.75" customHeight="1">
      <c r="B891" s="2"/>
      <c r="C891" s="14"/>
      <c r="D891" s="14"/>
      <c r="E891" s="14">
        <v>3</v>
      </c>
      <c r="F891" s="14">
        <v>0.8</v>
      </c>
      <c r="G891" s="14">
        <f t="shared" ref="G891:G901" si="142">B3</f>
        <v>0.16</v>
      </c>
      <c r="H891" s="14">
        <f t="shared" si="140"/>
        <v>0.128</v>
      </c>
      <c r="I891" s="14">
        <v>3</v>
      </c>
      <c r="J891" s="14">
        <f t="shared" si="141"/>
        <v>0.38400000000000001</v>
      </c>
      <c r="K891" s="14"/>
      <c r="L891" s="14"/>
      <c r="M891" s="14"/>
      <c r="N891" s="14"/>
      <c r="O891" s="14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2:27" ht="15.75" customHeight="1">
      <c r="B892" s="2"/>
      <c r="C892" s="14"/>
      <c r="D892" s="14"/>
      <c r="E892" s="14">
        <v>5</v>
      </c>
      <c r="F892" s="14">
        <v>0.8</v>
      </c>
      <c r="G892" s="14">
        <f t="shared" si="142"/>
        <v>0.16</v>
      </c>
      <c r="H892" s="14">
        <f t="shared" si="140"/>
        <v>0.128</v>
      </c>
      <c r="I892" s="14">
        <v>3</v>
      </c>
      <c r="J892" s="14">
        <f t="shared" si="141"/>
        <v>0.38400000000000001</v>
      </c>
      <c r="K892" s="14"/>
      <c r="L892" s="14"/>
      <c r="M892" s="14"/>
      <c r="N892" s="14"/>
      <c r="O892" s="14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2:27" ht="15.75" customHeight="1">
      <c r="B893" s="2"/>
      <c r="C893" s="14"/>
      <c r="D893" s="14"/>
      <c r="E893" s="14">
        <v>7</v>
      </c>
      <c r="F893" s="14">
        <v>0.75</v>
      </c>
      <c r="G893" s="14">
        <f t="shared" si="142"/>
        <v>0.16</v>
      </c>
      <c r="H893" s="14">
        <f t="shared" si="140"/>
        <v>0.12</v>
      </c>
      <c r="I893" s="14">
        <v>3</v>
      </c>
      <c r="J893" s="14">
        <f t="shared" si="141"/>
        <v>0.36</v>
      </c>
      <c r="K893" s="14"/>
      <c r="L893" s="14"/>
      <c r="M893" s="14"/>
      <c r="N893" s="14"/>
      <c r="O893" s="14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2:27" ht="15.75" customHeight="1">
      <c r="B894" s="2"/>
      <c r="C894" s="14"/>
      <c r="D894" s="14"/>
      <c r="E894" s="14">
        <v>10</v>
      </c>
      <c r="F894" s="14">
        <v>0.6</v>
      </c>
      <c r="G894" s="14">
        <f t="shared" si="142"/>
        <v>0.16</v>
      </c>
      <c r="H894" s="14">
        <f t="shared" si="140"/>
        <v>9.6000000000000002E-2</v>
      </c>
      <c r="I894" s="14">
        <v>0.5</v>
      </c>
      <c r="J894" s="14">
        <f t="shared" si="141"/>
        <v>4.8000000000000001E-2</v>
      </c>
      <c r="K894" s="14"/>
      <c r="L894" s="14"/>
      <c r="M894" s="14"/>
      <c r="N894" s="14"/>
      <c r="O894" s="14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2:27" ht="15.75" customHeight="1">
      <c r="B895" s="2"/>
      <c r="C895" s="14"/>
      <c r="D895" s="14"/>
      <c r="E895" s="14">
        <v>2</v>
      </c>
      <c r="F895" s="14">
        <v>0.6</v>
      </c>
      <c r="G895" s="14">
        <f t="shared" si="142"/>
        <v>0.16</v>
      </c>
      <c r="H895" s="14">
        <f t="shared" si="140"/>
        <v>9.6000000000000002E-2</v>
      </c>
      <c r="I895" s="14">
        <v>3</v>
      </c>
      <c r="J895" s="14">
        <f t="shared" si="141"/>
        <v>0.28800000000000003</v>
      </c>
      <c r="K895" s="14"/>
      <c r="L895" s="14"/>
      <c r="M895" s="14"/>
      <c r="N895" s="14"/>
      <c r="O895" s="14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2:27" ht="15.75" customHeight="1">
      <c r="B896" s="2"/>
      <c r="C896" s="14"/>
      <c r="D896" s="14"/>
      <c r="E896" s="14">
        <v>4</v>
      </c>
      <c r="F896" s="14">
        <v>0.75</v>
      </c>
      <c r="G896" s="14">
        <f t="shared" si="142"/>
        <v>0.16</v>
      </c>
      <c r="H896" s="14">
        <f t="shared" si="140"/>
        <v>0.12</v>
      </c>
      <c r="I896" s="14">
        <v>3</v>
      </c>
      <c r="J896" s="14">
        <f t="shared" si="141"/>
        <v>0.36</v>
      </c>
      <c r="K896" s="14"/>
      <c r="L896" s="14"/>
      <c r="M896" s="14"/>
      <c r="N896" s="14"/>
      <c r="O896" s="14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2:27" ht="15.75" customHeight="1">
      <c r="B897" s="2"/>
      <c r="C897" s="14"/>
      <c r="D897" s="14"/>
      <c r="E897" s="14">
        <v>6</v>
      </c>
      <c r="F897" s="14">
        <v>0.6</v>
      </c>
      <c r="G897" s="14">
        <f t="shared" si="142"/>
        <v>0.16</v>
      </c>
      <c r="H897" s="14">
        <f t="shared" si="140"/>
        <v>9.6000000000000002E-2</v>
      </c>
      <c r="I897" s="14">
        <v>3</v>
      </c>
      <c r="J897" s="14">
        <f t="shared" si="141"/>
        <v>0.28800000000000003</v>
      </c>
      <c r="K897" s="14"/>
      <c r="L897" s="14"/>
      <c r="M897" s="14"/>
      <c r="N897" s="14"/>
      <c r="O897" s="14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2:27" ht="15.75" customHeight="1">
      <c r="B898" s="2"/>
      <c r="C898" s="14"/>
      <c r="D898" s="14"/>
      <c r="E898" s="14">
        <v>8</v>
      </c>
      <c r="F898" s="14">
        <v>0.8</v>
      </c>
      <c r="G898" s="14">
        <f t="shared" si="142"/>
        <v>0.16</v>
      </c>
      <c r="H898" s="14">
        <f t="shared" si="140"/>
        <v>0.128</v>
      </c>
      <c r="I898" s="14">
        <v>3</v>
      </c>
      <c r="J898" s="14">
        <f t="shared" si="141"/>
        <v>0.38400000000000001</v>
      </c>
      <c r="K898" s="14"/>
      <c r="L898" s="14"/>
      <c r="M898" s="14"/>
      <c r="N898" s="14"/>
      <c r="O898" s="14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2:27" ht="15.75" customHeight="1">
      <c r="B899" s="2"/>
      <c r="C899" s="14"/>
      <c r="D899" s="14"/>
      <c r="E899" s="14">
        <v>9</v>
      </c>
      <c r="F899" s="14">
        <v>0.75</v>
      </c>
      <c r="G899" s="14">
        <f t="shared" si="142"/>
        <v>0.16</v>
      </c>
      <c r="H899" s="14">
        <f t="shared" si="140"/>
        <v>0.12</v>
      </c>
      <c r="I899" s="14">
        <v>3</v>
      </c>
      <c r="J899" s="14">
        <f t="shared" si="141"/>
        <v>0.36</v>
      </c>
      <c r="K899" s="14"/>
      <c r="L899" s="14"/>
      <c r="M899" s="14"/>
      <c r="N899" s="14"/>
      <c r="O899" s="14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2:27" ht="15.75" customHeight="1">
      <c r="B900" s="2"/>
      <c r="C900" s="14"/>
      <c r="D900" s="14"/>
      <c r="E900" s="14">
        <v>11</v>
      </c>
      <c r="F900" s="14">
        <v>0.8</v>
      </c>
      <c r="G900" s="14">
        <f t="shared" si="142"/>
        <v>0.16</v>
      </c>
      <c r="H900" s="14">
        <f t="shared" si="140"/>
        <v>0.128</v>
      </c>
      <c r="I900" s="14">
        <v>0.5</v>
      </c>
      <c r="J900" s="14">
        <f t="shared" si="141"/>
        <v>6.4000000000000001E-2</v>
      </c>
      <c r="K900" s="14"/>
      <c r="L900" s="14"/>
      <c r="M900" s="14"/>
      <c r="N900" s="14"/>
      <c r="O900" s="14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2:27" ht="15.75" customHeight="1">
      <c r="B901" s="2"/>
      <c r="C901" s="14"/>
      <c r="D901" s="14"/>
      <c r="E901" s="14">
        <v>12</v>
      </c>
      <c r="F901" s="14">
        <v>0.75</v>
      </c>
      <c r="G901" s="14">
        <f t="shared" si="142"/>
        <v>0.16</v>
      </c>
      <c r="H901" s="14">
        <f t="shared" si="140"/>
        <v>0.12</v>
      </c>
      <c r="I901" s="14">
        <v>0.5</v>
      </c>
      <c r="J901" s="14">
        <f t="shared" si="141"/>
        <v>0.06</v>
      </c>
      <c r="K901" s="14"/>
      <c r="L901" s="14"/>
      <c r="M901" s="14"/>
      <c r="N901" s="14"/>
      <c r="O901" s="14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2:27" ht="15.75" customHeight="1">
      <c r="B902" s="2"/>
      <c r="C902" s="14"/>
      <c r="D902" s="14"/>
      <c r="E902" s="14" t="s">
        <v>16</v>
      </c>
      <c r="F902" s="14"/>
      <c r="G902" s="14"/>
      <c r="H902" s="14">
        <f>A2</f>
        <v>0.02</v>
      </c>
      <c r="I902" s="14">
        <v>10</v>
      </c>
      <c r="J902" s="14">
        <f t="shared" si="141"/>
        <v>0.2</v>
      </c>
      <c r="K902" s="14"/>
      <c r="L902" s="14"/>
      <c r="M902" s="14"/>
      <c r="N902" s="14"/>
      <c r="O902" s="14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2:27" ht="15.75" customHeight="1">
      <c r="B903" s="2"/>
      <c r="C903" s="14"/>
      <c r="D903" s="14"/>
      <c r="E903" s="14" t="s">
        <v>16</v>
      </c>
      <c r="F903" s="14"/>
      <c r="G903" s="14"/>
      <c r="H903" s="14">
        <f t="shared" ref="H903:H908" si="143">A3</f>
        <v>0.02</v>
      </c>
      <c r="I903" s="14">
        <v>10</v>
      </c>
      <c r="J903" s="14">
        <f t="shared" si="141"/>
        <v>0.2</v>
      </c>
      <c r="K903" s="14"/>
      <c r="L903" s="14"/>
      <c r="M903" s="14"/>
      <c r="N903" s="14"/>
      <c r="O903" s="14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2:27" ht="15.75" customHeight="1">
      <c r="B904" s="2"/>
      <c r="C904" s="14"/>
      <c r="D904" s="14"/>
      <c r="E904" s="14" t="s">
        <v>16</v>
      </c>
      <c r="F904" s="14"/>
      <c r="G904" s="14"/>
      <c r="H904" s="14">
        <f t="shared" si="143"/>
        <v>0.02</v>
      </c>
      <c r="I904" s="14">
        <v>10</v>
      </c>
      <c r="J904" s="14">
        <f t="shared" si="141"/>
        <v>0.2</v>
      </c>
      <c r="K904" s="14"/>
      <c r="L904" s="14"/>
      <c r="M904" s="14"/>
      <c r="N904" s="14"/>
      <c r="O904" s="14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2:27" ht="15.75" customHeight="1">
      <c r="B905" s="2"/>
      <c r="C905" s="14"/>
      <c r="D905" s="14"/>
      <c r="E905" s="14" t="s">
        <v>16</v>
      </c>
      <c r="F905" s="14"/>
      <c r="G905" s="14"/>
      <c r="H905" s="14">
        <f t="shared" si="143"/>
        <v>0.02</v>
      </c>
      <c r="I905" s="14">
        <v>10</v>
      </c>
      <c r="J905" s="14">
        <f t="shared" si="141"/>
        <v>0.2</v>
      </c>
      <c r="K905" s="14"/>
      <c r="L905" s="14"/>
      <c r="M905" s="14"/>
      <c r="N905" s="14"/>
      <c r="O905" s="14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2:27" ht="15.75" customHeight="1">
      <c r="B906" s="2"/>
      <c r="C906" s="14"/>
      <c r="D906" s="14"/>
      <c r="E906" s="14" t="s">
        <v>16</v>
      </c>
      <c r="F906" s="14"/>
      <c r="G906" s="14"/>
      <c r="H906" s="14">
        <f t="shared" si="143"/>
        <v>0.02</v>
      </c>
      <c r="I906" s="14">
        <v>10</v>
      </c>
      <c r="J906" s="14">
        <f t="shared" si="141"/>
        <v>0.2</v>
      </c>
      <c r="K906" s="14"/>
      <c r="L906" s="14"/>
      <c r="M906" s="14"/>
      <c r="N906" s="14"/>
      <c r="O906" s="14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2:27" ht="15.75" customHeight="1">
      <c r="B907" s="2"/>
      <c r="C907" s="14"/>
      <c r="D907" s="14"/>
      <c r="E907" s="14" t="s">
        <v>16</v>
      </c>
      <c r="F907" s="14"/>
      <c r="G907" s="14"/>
      <c r="H907" s="14">
        <f t="shared" si="143"/>
        <v>0.02</v>
      </c>
      <c r="I907" s="14">
        <v>0.5</v>
      </c>
      <c r="J907" s="14">
        <f t="shared" si="141"/>
        <v>0.01</v>
      </c>
      <c r="K907" s="14"/>
      <c r="L907" s="14"/>
      <c r="M907" s="14"/>
      <c r="N907" s="14"/>
      <c r="O907" s="14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2:27" ht="15.75" customHeight="1">
      <c r="B908" s="2"/>
      <c r="C908" s="14"/>
      <c r="D908" s="14"/>
      <c r="E908" s="14" t="s">
        <v>16</v>
      </c>
      <c r="F908" s="14"/>
      <c r="G908" s="14"/>
      <c r="H908" s="14">
        <f t="shared" si="143"/>
        <v>0.02</v>
      </c>
      <c r="I908" s="14">
        <v>0.5</v>
      </c>
      <c r="J908" s="14">
        <f t="shared" si="141"/>
        <v>0.01</v>
      </c>
      <c r="K908" s="14"/>
      <c r="L908" s="14"/>
      <c r="M908" s="14"/>
      <c r="N908" s="14"/>
      <c r="O908" s="14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2:27" ht="15.75" customHeight="1">
      <c r="B909" s="2"/>
      <c r="C909" s="5"/>
      <c r="D909" s="5"/>
      <c r="E909" s="5" t="s">
        <v>15</v>
      </c>
      <c r="F909" s="5"/>
      <c r="G909" s="5"/>
      <c r="H909" s="5">
        <f>SUM(H890:H908)</f>
        <v>1.5400000000000005</v>
      </c>
      <c r="I909" s="5"/>
      <c r="J909" s="5">
        <f>SUM(J890:J908)</f>
        <v>4.3600000000000003</v>
      </c>
      <c r="K909" s="5">
        <f>J909/H909</f>
        <v>2.8311688311688306</v>
      </c>
      <c r="L909" s="5">
        <v>0.5</v>
      </c>
      <c r="M909" s="5">
        <f>L909*J909</f>
        <v>2.1800000000000002</v>
      </c>
      <c r="N909" s="5">
        <f>H909*D890</f>
        <v>308.00000000000011</v>
      </c>
      <c r="O909" s="5">
        <f>J909*D890</f>
        <v>872.00000000000011</v>
      </c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2:27" ht="15.75" customHeight="1">
      <c r="B910" s="2"/>
      <c r="C910" s="28" t="s">
        <v>2</v>
      </c>
      <c r="D910" s="28" t="s">
        <v>3</v>
      </c>
      <c r="E910" s="28" t="s">
        <v>4</v>
      </c>
      <c r="F910" s="28" t="s">
        <v>5</v>
      </c>
      <c r="G910" s="28" t="s">
        <v>6</v>
      </c>
      <c r="H910" s="28" t="s">
        <v>7</v>
      </c>
      <c r="I910" s="28" t="s">
        <v>8</v>
      </c>
      <c r="J910" s="28" t="s">
        <v>9</v>
      </c>
      <c r="K910" s="28" t="s">
        <v>10</v>
      </c>
      <c r="L910" s="28" t="s">
        <v>11</v>
      </c>
      <c r="M910" s="28" t="s">
        <v>12</v>
      </c>
      <c r="N910" s="28" t="s">
        <v>13</v>
      </c>
      <c r="O910" s="28" t="s">
        <v>14</v>
      </c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2:27" ht="15.75" customHeight="1">
      <c r="B911" s="2"/>
      <c r="C911" s="14">
        <v>6</v>
      </c>
      <c r="D911" s="14">
        <v>10</v>
      </c>
      <c r="E911" s="14">
        <v>1</v>
      </c>
      <c r="F911" s="14">
        <v>0.75</v>
      </c>
      <c r="G911" s="14">
        <f>B2</f>
        <v>0.16</v>
      </c>
      <c r="H911" s="14">
        <f t="shared" ref="H911:H922" si="144">F911*G911</f>
        <v>0.12</v>
      </c>
      <c r="I911" s="14">
        <v>3</v>
      </c>
      <c r="J911" s="14">
        <f t="shared" ref="J911:J929" si="145">H911*I911</f>
        <v>0.36</v>
      </c>
      <c r="K911" s="14"/>
      <c r="L911" s="14"/>
      <c r="M911" s="14"/>
      <c r="N911" s="14"/>
      <c r="O911" s="14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2:27" ht="15.75" customHeight="1">
      <c r="B912" s="2"/>
      <c r="C912" s="14"/>
      <c r="D912" s="14"/>
      <c r="E912" s="14">
        <v>3</v>
      </c>
      <c r="F912" s="14">
        <v>0.8</v>
      </c>
      <c r="G912" s="14">
        <f t="shared" ref="G912:G922" si="146">B3</f>
        <v>0.16</v>
      </c>
      <c r="H912" s="14">
        <f t="shared" si="144"/>
        <v>0.128</v>
      </c>
      <c r="I912" s="14">
        <v>3</v>
      </c>
      <c r="J912" s="14">
        <f t="shared" si="145"/>
        <v>0.38400000000000001</v>
      </c>
      <c r="K912" s="14"/>
      <c r="L912" s="14"/>
      <c r="M912" s="14"/>
      <c r="N912" s="14"/>
      <c r="O912" s="14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2:27" ht="15.75" customHeight="1">
      <c r="B913" s="2"/>
      <c r="C913" s="14"/>
      <c r="D913" s="14"/>
      <c r="E913" s="14">
        <v>5</v>
      </c>
      <c r="F913" s="14">
        <v>0.8</v>
      </c>
      <c r="G913" s="14">
        <f t="shared" si="146"/>
        <v>0.16</v>
      </c>
      <c r="H913" s="14">
        <f t="shared" si="144"/>
        <v>0.128</v>
      </c>
      <c r="I913" s="14">
        <v>3</v>
      </c>
      <c r="J913" s="14">
        <f t="shared" si="145"/>
        <v>0.38400000000000001</v>
      </c>
      <c r="K913" s="14"/>
      <c r="L913" s="14"/>
      <c r="M913" s="14"/>
      <c r="N913" s="14"/>
      <c r="O913" s="14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2:27" ht="15.75" customHeight="1">
      <c r="B914" s="2"/>
      <c r="C914" s="14"/>
      <c r="D914" s="14"/>
      <c r="E914" s="14">
        <v>7</v>
      </c>
      <c r="F914" s="14">
        <v>0.75</v>
      </c>
      <c r="G914" s="14">
        <f t="shared" si="146"/>
        <v>0.16</v>
      </c>
      <c r="H914" s="14">
        <f t="shared" si="144"/>
        <v>0.12</v>
      </c>
      <c r="I914" s="14">
        <v>3</v>
      </c>
      <c r="J914" s="14">
        <f t="shared" si="145"/>
        <v>0.36</v>
      </c>
      <c r="K914" s="14"/>
      <c r="L914" s="14"/>
      <c r="M914" s="14"/>
      <c r="N914" s="14"/>
      <c r="O914" s="14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2:27" ht="15.75" customHeight="1">
      <c r="B915" s="2"/>
      <c r="C915" s="14"/>
      <c r="D915" s="14"/>
      <c r="E915" s="14">
        <v>10</v>
      </c>
      <c r="F915" s="14">
        <v>0.6</v>
      </c>
      <c r="G915" s="14">
        <f t="shared" si="146"/>
        <v>0.16</v>
      </c>
      <c r="H915" s="14">
        <f t="shared" si="144"/>
        <v>9.6000000000000002E-2</v>
      </c>
      <c r="I915" s="14">
        <v>3</v>
      </c>
      <c r="J915" s="14">
        <f t="shared" si="145"/>
        <v>0.28800000000000003</v>
      </c>
      <c r="K915" s="14"/>
      <c r="L915" s="14"/>
      <c r="M915" s="14"/>
      <c r="N915" s="14"/>
      <c r="O915" s="14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2:27" ht="15.75" customHeight="1">
      <c r="B916" s="2"/>
      <c r="C916" s="14"/>
      <c r="D916" s="14"/>
      <c r="E916" s="14">
        <v>2</v>
      </c>
      <c r="F916" s="14">
        <v>0.6</v>
      </c>
      <c r="G916" s="14">
        <f t="shared" si="146"/>
        <v>0.16</v>
      </c>
      <c r="H916" s="14">
        <f t="shared" si="144"/>
        <v>9.6000000000000002E-2</v>
      </c>
      <c r="I916" s="14">
        <v>3</v>
      </c>
      <c r="J916" s="14">
        <f t="shared" si="145"/>
        <v>0.28800000000000003</v>
      </c>
      <c r="K916" s="14"/>
      <c r="L916" s="14"/>
      <c r="M916" s="14"/>
      <c r="N916" s="14"/>
      <c r="O916" s="14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2:27" ht="15.75" customHeight="1">
      <c r="B917" s="2"/>
      <c r="C917" s="14"/>
      <c r="D917" s="14"/>
      <c r="E917" s="14">
        <v>4</v>
      </c>
      <c r="F917" s="14">
        <v>0.75</v>
      </c>
      <c r="G917" s="14">
        <f t="shared" si="146"/>
        <v>0.16</v>
      </c>
      <c r="H917" s="14">
        <f t="shared" si="144"/>
        <v>0.12</v>
      </c>
      <c r="I917" s="14">
        <v>3</v>
      </c>
      <c r="J917" s="14">
        <f t="shared" si="145"/>
        <v>0.36</v>
      </c>
      <c r="K917" s="14"/>
      <c r="L917" s="14"/>
      <c r="M917" s="14"/>
      <c r="N917" s="14"/>
      <c r="O917" s="14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2:27" ht="15.75" customHeight="1">
      <c r="B918" s="2"/>
      <c r="C918" s="14"/>
      <c r="D918" s="14"/>
      <c r="E918" s="14">
        <v>6</v>
      </c>
      <c r="F918" s="14">
        <v>0.6</v>
      </c>
      <c r="G918" s="14">
        <f t="shared" si="146"/>
        <v>0.16</v>
      </c>
      <c r="H918" s="14">
        <f t="shared" si="144"/>
        <v>9.6000000000000002E-2</v>
      </c>
      <c r="I918" s="14">
        <v>3</v>
      </c>
      <c r="J918" s="14">
        <f t="shared" si="145"/>
        <v>0.28800000000000003</v>
      </c>
      <c r="K918" s="14"/>
      <c r="L918" s="14"/>
      <c r="M918" s="14"/>
      <c r="N918" s="14"/>
      <c r="O918" s="14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2:27" ht="15.75" customHeight="1">
      <c r="B919" s="2"/>
      <c r="C919" s="14"/>
      <c r="D919" s="14"/>
      <c r="E919" s="14">
        <v>8</v>
      </c>
      <c r="F919" s="14">
        <v>0.8</v>
      </c>
      <c r="G919" s="14">
        <f t="shared" si="146"/>
        <v>0.16</v>
      </c>
      <c r="H919" s="14">
        <f t="shared" si="144"/>
        <v>0.128</v>
      </c>
      <c r="I919" s="14">
        <v>3</v>
      </c>
      <c r="J919" s="14">
        <f t="shared" si="145"/>
        <v>0.38400000000000001</v>
      </c>
      <c r="K919" s="14"/>
      <c r="L919" s="14"/>
      <c r="M919" s="14"/>
      <c r="N919" s="14"/>
      <c r="O919" s="14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2:27" ht="15.75" customHeight="1">
      <c r="B920" s="2"/>
      <c r="C920" s="14"/>
      <c r="D920" s="14"/>
      <c r="E920" s="14">
        <v>9</v>
      </c>
      <c r="F920" s="14">
        <v>0.75</v>
      </c>
      <c r="G920" s="14">
        <f t="shared" si="146"/>
        <v>0.16</v>
      </c>
      <c r="H920" s="14">
        <f t="shared" si="144"/>
        <v>0.12</v>
      </c>
      <c r="I920" s="14">
        <v>3</v>
      </c>
      <c r="J920" s="14">
        <f t="shared" si="145"/>
        <v>0.36</v>
      </c>
      <c r="K920" s="14"/>
      <c r="L920" s="14"/>
      <c r="M920" s="14"/>
      <c r="N920" s="14"/>
      <c r="O920" s="14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2:27" ht="15.75" customHeight="1">
      <c r="B921" s="2"/>
      <c r="C921" s="14"/>
      <c r="D921" s="14"/>
      <c r="E921" s="14">
        <v>11</v>
      </c>
      <c r="F921" s="14">
        <v>0.8</v>
      </c>
      <c r="G921" s="14">
        <f t="shared" si="146"/>
        <v>0.16</v>
      </c>
      <c r="H921" s="14">
        <f t="shared" si="144"/>
        <v>0.128</v>
      </c>
      <c r="I921" s="14">
        <v>3</v>
      </c>
      <c r="J921" s="14">
        <f t="shared" si="145"/>
        <v>0.38400000000000001</v>
      </c>
      <c r="K921" s="14"/>
      <c r="L921" s="14"/>
      <c r="M921" s="14"/>
      <c r="N921" s="14"/>
      <c r="O921" s="14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2:27" ht="15.75" customHeight="1">
      <c r="B922" s="2"/>
      <c r="C922" s="14"/>
      <c r="D922" s="14"/>
      <c r="E922" s="14">
        <v>12</v>
      </c>
      <c r="F922" s="14">
        <v>0.75</v>
      </c>
      <c r="G922" s="14">
        <f t="shared" si="146"/>
        <v>0.16</v>
      </c>
      <c r="H922" s="14">
        <f t="shared" si="144"/>
        <v>0.12</v>
      </c>
      <c r="I922" s="14">
        <v>3</v>
      </c>
      <c r="J922" s="14">
        <f t="shared" si="145"/>
        <v>0.36</v>
      </c>
      <c r="K922" s="14"/>
      <c r="L922" s="14"/>
      <c r="M922" s="14"/>
      <c r="N922" s="14"/>
      <c r="O922" s="14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2:27" ht="15.75" customHeight="1">
      <c r="B923" s="2"/>
      <c r="C923" s="14"/>
      <c r="D923" s="14"/>
      <c r="E923" s="14" t="s">
        <v>16</v>
      </c>
      <c r="F923" s="14"/>
      <c r="G923" s="14"/>
      <c r="H923" s="14">
        <f>A2</f>
        <v>0.02</v>
      </c>
      <c r="I923" s="14">
        <v>10</v>
      </c>
      <c r="J923" s="14">
        <f t="shared" si="145"/>
        <v>0.2</v>
      </c>
      <c r="K923" s="14"/>
      <c r="L923" s="14"/>
      <c r="M923" s="14"/>
      <c r="N923" s="14"/>
      <c r="O923" s="14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2:27" ht="15.75" customHeight="1">
      <c r="B924" s="2"/>
      <c r="C924" s="14"/>
      <c r="D924" s="14"/>
      <c r="E924" s="14" t="s">
        <v>16</v>
      </c>
      <c r="F924" s="14"/>
      <c r="G924" s="14"/>
      <c r="H924" s="14">
        <f t="shared" ref="H924:H929" si="147">A3</f>
        <v>0.02</v>
      </c>
      <c r="I924" s="14">
        <v>10</v>
      </c>
      <c r="J924" s="14">
        <f t="shared" si="145"/>
        <v>0.2</v>
      </c>
      <c r="K924" s="14"/>
      <c r="L924" s="14"/>
      <c r="M924" s="14"/>
      <c r="N924" s="14"/>
      <c r="O924" s="14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2:27" ht="15.75" customHeight="1">
      <c r="B925" s="2"/>
      <c r="C925" s="14"/>
      <c r="D925" s="14"/>
      <c r="E925" s="14" t="s">
        <v>16</v>
      </c>
      <c r="F925" s="14"/>
      <c r="G925" s="14"/>
      <c r="H925" s="14">
        <f t="shared" si="147"/>
        <v>0.02</v>
      </c>
      <c r="I925" s="14">
        <v>10</v>
      </c>
      <c r="J925" s="14">
        <f t="shared" si="145"/>
        <v>0.2</v>
      </c>
      <c r="K925" s="14"/>
      <c r="L925" s="14"/>
      <c r="M925" s="14"/>
      <c r="N925" s="14"/>
      <c r="O925" s="14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2:27" ht="15.75" customHeight="1">
      <c r="B926" s="2"/>
      <c r="C926" s="14"/>
      <c r="D926" s="14"/>
      <c r="E926" s="14" t="s">
        <v>16</v>
      </c>
      <c r="F926" s="14"/>
      <c r="G926" s="14"/>
      <c r="H926" s="14">
        <f t="shared" si="147"/>
        <v>0.02</v>
      </c>
      <c r="I926" s="14">
        <v>10</v>
      </c>
      <c r="J926" s="14">
        <f t="shared" si="145"/>
        <v>0.2</v>
      </c>
      <c r="K926" s="14"/>
      <c r="L926" s="14"/>
      <c r="M926" s="14"/>
      <c r="N926" s="14"/>
      <c r="O926" s="14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2:27" ht="15.75" customHeight="1">
      <c r="B927" s="2"/>
      <c r="C927" s="14"/>
      <c r="D927" s="14"/>
      <c r="E927" s="14" t="s">
        <v>16</v>
      </c>
      <c r="F927" s="14"/>
      <c r="G927" s="14"/>
      <c r="H927" s="14">
        <f t="shared" si="147"/>
        <v>0.02</v>
      </c>
      <c r="I927" s="14">
        <v>10</v>
      </c>
      <c r="J927" s="14">
        <f t="shared" si="145"/>
        <v>0.2</v>
      </c>
      <c r="K927" s="14"/>
      <c r="L927" s="14"/>
      <c r="M927" s="14"/>
      <c r="N927" s="14"/>
      <c r="O927" s="14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2:27" ht="15.75" customHeight="1">
      <c r="B928" s="2"/>
      <c r="C928" s="14"/>
      <c r="D928" s="14"/>
      <c r="E928" s="14" t="s">
        <v>16</v>
      </c>
      <c r="F928" s="14"/>
      <c r="G928" s="14"/>
      <c r="H928" s="14">
        <f t="shared" si="147"/>
        <v>0.02</v>
      </c>
      <c r="I928" s="14">
        <v>10</v>
      </c>
      <c r="J928" s="14">
        <f t="shared" si="145"/>
        <v>0.2</v>
      </c>
      <c r="K928" s="14"/>
      <c r="L928" s="14"/>
      <c r="M928" s="14"/>
      <c r="N928" s="14"/>
      <c r="O928" s="14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2:27" ht="15.75" customHeight="1">
      <c r="B929" s="2"/>
      <c r="C929" s="14"/>
      <c r="D929" s="14"/>
      <c r="E929" s="14" t="s">
        <v>16</v>
      </c>
      <c r="F929" s="14"/>
      <c r="G929" s="14"/>
      <c r="H929" s="14">
        <f t="shared" si="147"/>
        <v>0.02</v>
      </c>
      <c r="I929" s="14">
        <v>10</v>
      </c>
      <c r="J929" s="14">
        <f t="shared" si="145"/>
        <v>0.2</v>
      </c>
      <c r="K929" s="14"/>
      <c r="L929" s="14"/>
      <c r="M929" s="14"/>
      <c r="N929" s="14"/>
      <c r="O929" s="14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2:27" ht="15.75" customHeight="1">
      <c r="B930" s="2"/>
      <c r="C930" s="5"/>
      <c r="D930" s="5"/>
      <c r="E930" s="5" t="s">
        <v>15</v>
      </c>
      <c r="F930" s="5"/>
      <c r="G930" s="5"/>
      <c r="H930" s="5">
        <f>SUM(H911:H929)</f>
        <v>1.5400000000000005</v>
      </c>
      <c r="I930" s="5"/>
      <c r="J930" s="5">
        <f>SUM(J911:J929)</f>
        <v>5.6000000000000005</v>
      </c>
      <c r="K930" s="5">
        <f>J930/H930</f>
        <v>3.6363636363636358</v>
      </c>
      <c r="L930" s="5">
        <v>0.41499999999999998</v>
      </c>
      <c r="M930" s="5">
        <f>L930*J930</f>
        <v>2.3240000000000003</v>
      </c>
      <c r="N930" s="5">
        <f>H930*D911</f>
        <v>15.400000000000006</v>
      </c>
      <c r="O930" s="5">
        <f>J930*D911</f>
        <v>56.000000000000007</v>
      </c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2:27" ht="15.75" customHeight="1">
      <c r="B931" s="2"/>
      <c r="C931" s="28" t="s">
        <v>2</v>
      </c>
      <c r="D931" s="28" t="s">
        <v>3</v>
      </c>
      <c r="E931" s="28" t="s">
        <v>4</v>
      </c>
      <c r="F931" s="28" t="s">
        <v>5</v>
      </c>
      <c r="G931" s="28" t="s">
        <v>6</v>
      </c>
      <c r="H931" s="28" t="s">
        <v>7</v>
      </c>
      <c r="I931" s="28" t="s">
        <v>8</v>
      </c>
      <c r="J931" s="28" t="s">
        <v>9</v>
      </c>
      <c r="K931" s="28" t="s">
        <v>10</v>
      </c>
      <c r="L931" s="28" t="s">
        <v>11</v>
      </c>
      <c r="M931" s="28" t="s">
        <v>12</v>
      </c>
      <c r="N931" s="28" t="s">
        <v>13</v>
      </c>
      <c r="O931" s="28" t="s">
        <v>14</v>
      </c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2:27" ht="15.75" customHeight="1">
      <c r="B932" s="2"/>
      <c r="C932" s="14">
        <v>7</v>
      </c>
      <c r="D932" s="14">
        <v>10</v>
      </c>
      <c r="E932" s="14">
        <v>1</v>
      </c>
      <c r="F932" s="14">
        <v>0.75</v>
      </c>
      <c r="G932" s="14">
        <f>B2</f>
        <v>0.16</v>
      </c>
      <c r="H932" s="14">
        <f t="shared" ref="H932:H943" si="148">F932*G932</f>
        <v>0.12</v>
      </c>
      <c r="I932" s="14">
        <v>3</v>
      </c>
      <c r="J932" s="14">
        <f t="shared" ref="J932:J950" si="149">H932*I932</f>
        <v>0.36</v>
      </c>
      <c r="K932" s="14"/>
      <c r="L932" s="14"/>
      <c r="M932" s="14"/>
      <c r="N932" s="14"/>
      <c r="O932" s="14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2:27" ht="15.75" customHeight="1">
      <c r="B933" s="2"/>
      <c r="C933" s="14"/>
      <c r="D933" s="14"/>
      <c r="E933" s="14">
        <v>3</v>
      </c>
      <c r="F933" s="14">
        <v>0.8</v>
      </c>
      <c r="G933" s="14">
        <f t="shared" ref="G933:G943" si="150">B3</f>
        <v>0.16</v>
      </c>
      <c r="H933" s="14">
        <f t="shared" si="148"/>
        <v>0.128</v>
      </c>
      <c r="I933" s="14">
        <v>3</v>
      </c>
      <c r="J933" s="14">
        <f t="shared" si="149"/>
        <v>0.38400000000000001</v>
      </c>
      <c r="K933" s="14"/>
      <c r="L933" s="14"/>
      <c r="M933" s="14"/>
      <c r="N933" s="14"/>
      <c r="O933" s="14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2:27" ht="15.75" customHeight="1">
      <c r="B934" s="2"/>
      <c r="C934" s="14"/>
      <c r="D934" s="14"/>
      <c r="E934" s="14">
        <v>5</v>
      </c>
      <c r="F934" s="14">
        <v>0.8</v>
      </c>
      <c r="G934" s="14">
        <f t="shared" si="150"/>
        <v>0.16</v>
      </c>
      <c r="H934" s="14">
        <f t="shared" si="148"/>
        <v>0.128</v>
      </c>
      <c r="I934" s="14">
        <v>3</v>
      </c>
      <c r="J934" s="14">
        <f t="shared" si="149"/>
        <v>0.38400000000000001</v>
      </c>
      <c r="K934" s="14"/>
      <c r="L934" s="14"/>
      <c r="M934" s="14"/>
      <c r="N934" s="14"/>
      <c r="O934" s="14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2:27" ht="15.75" customHeight="1">
      <c r="B935" s="2"/>
      <c r="C935" s="14"/>
      <c r="D935" s="14"/>
      <c r="E935" s="14">
        <v>7</v>
      </c>
      <c r="F935" s="14">
        <v>0.75</v>
      </c>
      <c r="G935" s="14">
        <f t="shared" si="150"/>
        <v>0.16</v>
      </c>
      <c r="H935" s="14">
        <f t="shared" si="148"/>
        <v>0.12</v>
      </c>
      <c r="I935" s="14">
        <v>3</v>
      </c>
      <c r="J935" s="14">
        <f t="shared" si="149"/>
        <v>0.36</v>
      </c>
      <c r="K935" s="14"/>
      <c r="L935" s="14"/>
      <c r="M935" s="14"/>
      <c r="N935" s="14"/>
      <c r="O935" s="14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2:27" ht="15.75" customHeight="1">
      <c r="B936" s="2"/>
      <c r="C936" s="14"/>
      <c r="D936" s="14"/>
      <c r="E936" s="14">
        <v>10</v>
      </c>
      <c r="F936" s="14">
        <v>0.6</v>
      </c>
      <c r="G936" s="14">
        <f t="shared" si="150"/>
        <v>0.16</v>
      </c>
      <c r="H936" s="14">
        <f t="shared" si="148"/>
        <v>9.6000000000000002E-2</v>
      </c>
      <c r="I936" s="14">
        <v>3</v>
      </c>
      <c r="J936" s="14">
        <f t="shared" si="149"/>
        <v>0.28800000000000003</v>
      </c>
      <c r="K936" s="14"/>
      <c r="L936" s="14"/>
      <c r="M936" s="14"/>
      <c r="N936" s="14"/>
      <c r="O936" s="14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2:27" ht="15.75" customHeight="1">
      <c r="B937" s="2"/>
      <c r="C937" s="14"/>
      <c r="D937" s="14"/>
      <c r="E937" s="14">
        <v>2</v>
      </c>
      <c r="F937" s="14">
        <v>0.6</v>
      </c>
      <c r="G937" s="14">
        <f t="shared" si="150"/>
        <v>0.16</v>
      </c>
      <c r="H937" s="14">
        <f t="shared" si="148"/>
        <v>9.6000000000000002E-2</v>
      </c>
      <c r="I937" s="14">
        <v>3</v>
      </c>
      <c r="J937" s="14">
        <f t="shared" si="149"/>
        <v>0.28800000000000003</v>
      </c>
      <c r="K937" s="14"/>
      <c r="L937" s="14"/>
      <c r="M937" s="14"/>
      <c r="N937" s="14"/>
      <c r="O937" s="14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2:27" ht="15.75" customHeight="1">
      <c r="B938" s="2"/>
      <c r="C938" s="14"/>
      <c r="D938" s="14"/>
      <c r="E938" s="14">
        <v>4</v>
      </c>
      <c r="F938" s="14">
        <v>0.75</v>
      </c>
      <c r="G938" s="14">
        <f t="shared" si="150"/>
        <v>0.16</v>
      </c>
      <c r="H938" s="14">
        <f t="shared" si="148"/>
        <v>0.12</v>
      </c>
      <c r="I938" s="14">
        <v>3</v>
      </c>
      <c r="J938" s="14">
        <f t="shared" si="149"/>
        <v>0.36</v>
      </c>
      <c r="K938" s="14"/>
      <c r="L938" s="14"/>
      <c r="M938" s="14"/>
      <c r="N938" s="14"/>
      <c r="O938" s="14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2:27" ht="15.75" customHeight="1">
      <c r="B939" s="2"/>
      <c r="C939" s="14"/>
      <c r="D939" s="14"/>
      <c r="E939" s="14">
        <v>6</v>
      </c>
      <c r="F939" s="14">
        <v>0.6</v>
      </c>
      <c r="G939" s="14">
        <f t="shared" si="150"/>
        <v>0.16</v>
      </c>
      <c r="H939" s="14">
        <f t="shared" si="148"/>
        <v>9.6000000000000002E-2</v>
      </c>
      <c r="I939" s="14">
        <v>3</v>
      </c>
      <c r="J939" s="14">
        <f t="shared" si="149"/>
        <v>0.28800000000000003</v>
      </c>
      <c r="K939" s="14"/>
      <c r="L939" s="14"/>
      <c r="M939" s="14"/>
      <c r="N939" s="14"/>
      <c r="O939" s="14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2:27" ht="15.75" customHeight="1">
      <c r="B940" s="2"/>
      <c r="C940" s="14"/>
      <c r="D940" s="14"/>
      <c r="E940" s="14">
        <v>8</v>
      </c>
      <c r="F940" s="14">
        <v>0.8</v>
      </c>
      <c r="G940" s="14">
        <f t="shared" si="150"/>
        <v>0.16</v>
      </c>
      <c r="H940" s="14">
        <f t="shared" si="148"/>
        <v>0.128</v>
      </c>
      <c r="I940" s="14">
        <v>3</v>
      </c>
      <c r="J940" s="14">
        <f t="shared" si="149"/>
        <v>0.38400000000000001</v>
      </c>
      <c r="K940" s="14"/>
      <c r="L940" s="14"/>
      <c r="M940" s="14"/>
      <c r="N940" s="14"/>
      <c r="O940" s="14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2:27" ht="15.75" customHeight="1">
      <c r="B941" s="2"/>
      <c r="C941" s="14"/>
      <c r="D941" s="14"/>
      <c r="E941" s="14">
        <v>9</v>
      </c>
      <c r="F941" s="14">
        <v>0.75</v>
      </c>
      <c r="G941" s="14">
        <f t="shared" si="150"/>
        <v>0.16</v>
      </c>
      <c r="H941" s="14">
        <f t="shared" si="148"/>
        <v>0.12</v>
      </c>
      <c r="I941" s="14">
        <v>3</v>
      </c>
      <c r="J941" s="14">
        <f t="shared" si="149"/>
        <v>0.36</v>
      </c>
      <c r="K941" s="14"/>
      <c r="L941" s="14"/>
      <c r="M941" s="14"/>
      <c r="N941" s="14"/>
      <c r="O941" s="14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2:27" ht="15.75" customHeight="1">
      <c r="B942" s="2"/>
      <c r="C942" s="14"/>
      <c r="D942" s="14"/>
      <c r="E942" s="14">
        <v>11</v>
      </c>
      <c r="F942" s="14">
        <v>0.8</v>
      </c>
      <c r="G942" s="14">
        <f t="shared" si="150"/>
        <v>0.16</v>
      </c>
      <c r="H942" s="14">
        <f t="shared" si="148"/>
        <v>0.128</v>
      </c>
      <c r="I942" s="14">
        <v>3</v>
      </c>
      <c r="J942" s="14">
        <f t="shared" si="149"/>
        <v>0.38400000000000001</v>
      </c>
      <c r="K942" s="14"/>
      <c r="L942" s="14"/>
      <c r="M942" s="14"/>
      <c r="N942" s="14"/>
      <c r="O942" s="14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2:27" ht="15.75" customHeight="1">
      <c r="B943" s="2"/>
      <c r="C943" s="14"/>
      <c r="D943" s="14"/>
      <c r="E943" s="14">
        <v>12</v>
      </c>
      <c r="F943" s="14">
        <v>0.75</v>
      </c>
      <c r="G943" s="14">
        <f t="shared" si="150"/>
        <v>0.16</v>
      </c>
      <c r="H943" s="14">
        <f t="shared" si="148"/>
        <v>0.12</v>
      </c>
      <c r="I943" s="14">
        <v>3</v>
      </c>
      <c r="J943" s="14">
        <f t="shared" si="149"/>
        <v>0.36</v>
      </c>
      <c r="K943" s="14"/>
      <c r="L943" s="14"/>
      <c r="M943" s="14"/>
      <c r="N943" s="14"/>
      <c r="O943" s="14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2:27" ht="15.75" customHeight="1">
      <c r="B944" s="2"/>
      <c r="C944" s="14"/>
      <c r="D944" s="14"/>
      <c r="E944" s="14" t="s">
        <v>16</v>
      </c>
      <c r="F944" s="14"/>
      <c r="G944" s="14"/>
      <c r="H944" s="14">
        <f>A2</f>
        <v>0.02</v>
      </c>
      <c r="I944" s="14">
        <v>10</v>
      </c>
      <c r="J944" s="14">
        <f t="shared" si="149"/>
        <v>0.2</v>
      </c>
      <c r="K944" s="14"/>
      <c r="L944" s="14"/>
      <c r="M944" s="14"/>
      <c r="N944" s="14"/>
      <c r="O944" s="14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2:27" ht="15.75" customHeight="1">
      <c r="B945" s="2"/>
      <c r="C945" s="14"/>
      <c r="D945" s="14"/>
      <c r="E945" s="14" t="s">
        <v>16</v>
      </c>
      <c r="F945" s="14"/>
      <c r="G945" s="14"/>
      <c r="H945" s="14">
        <f t="shared" ref="H945:H950" si="151">A3</f>
        <v>0.02</v>
      </c>
      <c r="I945" s="14">
        <v>10</v>
      </c>
      <c r="J945" s="14">
        <f t="shared" si="149"/>
        <v>0.2</v>
      </c>
      <c r="K945" s="14"/>
      <c r="L945" s="14"/>
      <c r="M945" s="14"/>
      <c r="N945" s="14"/>
      <c r="O945" s="14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2:27" ht="15.75" customHeight="1">
      <c r="B946" s="2"/>
      <c r="C946" s="14"/>
      <c r="D946" s="14"/>
      <c r="E946" s="14" t="s">
        <v>16</v>
      </c>
      <c r="F946" s="14"/>
      <c r="G946" s="14"/>
      <c r="H946" s="14">
        <f t="shared" si="151"/>
        <v>0.02</v>
      </c>
      <c r="I946" s="14">
        <v>10</v>
      </c>
      <c r="J946" s="14">
        <f t="shared" si="149"/>
        <v>0.2</v>
      </c>
      <c r="K946" s="14"/>
      <c r="L946" s="14"/>
      <c r="M946" s="14"/>
      <c r="N946" s="14"/>
      <c r="O946" s="14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2:27" ht="15.75" customHeight="1">
      <c r="B947" s="2"/>
      <c r="C947" s="14"/>
      <c r="D947" s="14"/>
      <c r="E947" s="14" t="s">
        <v>16</v>
      </c>
      <c r="F947" s="14"/>
      <c r="G947" s="14"/>
      <c r="H947" s="14">
        <f t="shared" si="151"/>
        <v>0.02</v>
      </c>
      <c r="I947" s="14">
        <v>10</v>
      </c>
      <c r="J947" s="14">
        <f t="shared" si="149"/>
        <v>0.2</v>
      </c>
      <c r="K947" s="14"/>
      <c r="L947" s="14"/>
      <c r="M947" s="14"/>
      <c r="N947" s="14"/>
      <c r="O947" s="14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2:27" ht="15.75" customHeight="1">
      <c r="B948" s="2"/>
      <c r="C948" s="14"/>
      <c r="D948" s="14"/>
      <c r="E948" s="14" t="s">
        <v>16</v>
      </c>
      <c r="F948" s="14"/>
      <c r="G948" s="14"/>
      <c r="H948" s="14">
        <f t="shared" si="151"/>
        <v>0.02</v>
      </c>
      <c r="I948" s="14">
        <v>10</v>
      </c>
      <c r="J948" s="14">
        <f t="shared" si="149"/>
        <v>0.2</v>
      </c>
      <c r="K948" s="14"/>
      <c r="L948" s="14"/>
      <c r="M948" s="14"/>
      <c r="N948" s="14"/>
      <c r="O948" s="14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2:27" ht="15.75" customHeight="1">
      <c r="B949" s="2"/>
      <c r="C949" s="14"/>
      <c r="D949" s="14"/>
      <c r="E949" s="14" t="s">
        <v>16</v>
      </c>
      <c r="F949" s="14"/>
      <c r="G949" s="14"/>
      <c r="H949" s="14">
        <f t="shared" si="151"/>
        <v>0.02</v>
      </c>
      <c r="I949" s="14">
        <v>10</v>
      </c>
      <c r="J949" s="14">
        <f t="shared" si="149"/>
        <v>0.2</v>
      </c>
      <c r="K949" s="14"/>
      <c r="L949" s="14"/>
      <c r="M949" s="14"/>
      <c r="N949" s="14"/>
      <c r="O949" s="14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2:27" ht="15.75" customHeight="1">
      <c r="B950" s="2"/>
      <c r="C950" s="14"/>
      <c r="D950" s="14"/>
      <c r="E950" s="14" t="s">
        <v>16</v>
      </c>
      <c r="F950" s="14"/>
      <c r="G950" s="14"/>
      <c r="H950" s="14">
        <f t="shared" si="151"/>
        <v>0.02</v>
      </c>
      <c r="I950" s="14">
        <v>10</v>
      </c>
      <c r="J950" s="14">
        <f t="shared" si="149"/>
        <v>0.2</v>
      </c>
      <c r="K950" s="14"/>
      <c r="L950" s="14"/>
      <c r="M950" s="14"/>
      <c r="N950" s="14"/>
      <c r="O950" s="14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2:27" ht="15.75" customHeight="1">
      <c r="B951" s="2"/>
      <c r="C951" s="5"/>
      <c r="D951" s="5"/>
      <c r="E951" s="5" t="s">
        <v>15</v>
      </c>
      <c r="F951" s="5"/>
      <c r="G951" s="5"/>
      <c r="H951" s="5">
        <f>SUM(H932:H950)</f>
        <v>1.5400000000000005</v>
      </c>
      <c r="I951" s="5"/>
      <c r="J951" s="5">
        <f>SUM(J932:J950)</f>
        <v>5.6000000000000005</v>
      </c>
      <c r="K951" s="5">
        <f>J951/H951</f>
        <v>3.6363636363636358</v>
      </c>
      <c r="L951" s="5">
        <v>0.41499999999999998</v>
      </c>
      <c r="M951" s="5">
        <f>L951*J951</f>
        <v>2.3240000000000003</v>
      </c>
      <c r="N951" s="5">
        <f>H951*D932</f>
        <v>15.400000000000006</v>
      </c>
      <c r="O951" s="5">
        <f>J951*D932</f>
        <v>56.000000000000007</v>
      </c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2:27" ht="15.75" customHeight="1" thickBot="1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5" t="s">
        <v>17</v>
      </c>
      <c r="M952" s="5">
        <f t="shared" ref="M952:O952" si="152">SUM(M806:M951)</f>
        <v>12.948350000000001</v>
      </c>
      <c r="N952" s="5">
        <f t="shared" si="152"/>
        <v>1694.0000000000009</v>
      </c>
      <c r="O952" s="5">
        <f t="shared" si="152"/>
        <v>3454.6000000000004</v>
      </c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2:27" ht="15.75" customHeight="1" thickBot="1">
      <c r="B953" s="2"/>
      <c r="C953" s="7">
        <f>SUM(D806:D932)</f>
        <v>1100</v>
      </c>
      <c r="D953" s="8" t="s">
        <v>18</v>
      </c>
      <c r="E953" s="9"/>
      <c r="F953" s="9"/>
      <c r="G953" s="9"/>
      <c r="H953" s="1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2:27" ht="15.75" customHeight="1" thickBot="1">
      <c r="B954" s="2"/>
      <c r="C954" s="7">
        <f>C953*8760</f>
        <v>9636000</v>
      </c>
      <c r="D954" s="8" t="s">
        <v>19</v>
      </c>
      <c r="E954" s="9"/>
      <c r="F954" s="9"/>
      <c r="G954" s="9"/>
      <c r="H954" s="1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2:27" ht="15.75" customHeight="1" thickBot="1">
      <c r="B955" s="2"/>
      <c r="C955" s="7">
        <f>N952</f>
        <v>1694.0000000000009</v>
      </c>
      <c r="D955" s="8" t="s">
        <v>20</v>
      </c>
      <c r="E955" s="9"/>
      <c r="F955" s="9"/>
      <c r="G955" s="9"/>
      <c r="H955" s="1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2:27" ht="15.75" customHeight="1" thickBot="1">
      <c r="B956" s="2"/>
      <c r="C956" s="7">
        <f>C955/C953</f>
        <v>1.5400000000000009</v>
      </c>
      <c r="D956" s="8" t="s">
        <v>21</v>
      </c>
      <c r="E956" s="9"/>
      <c r="F956" s="9"/>
      <c r="G956" s="9"/>
      <c r="H956" s="1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2:27" ht="15.75" customHeight="1" thickBot="1">
      <c r="B957" s="2"/>
      <c r="C957" s="7">
        <f>O952/C953</f>
        <v>3.140545454545455</v>
      </c>
      <c r="D957" s="8" t="s">
        <v>22</v>
      </c>
      <c r="E957" s="9"/>
      <c r="F957" s="9"/>
      <c r="G957" s="9"/>
      <c r="H957" s="1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2:27" ht="15.75" customHeight="1" thickBot="1">
      <c r="B958" s="2"/>
      <c r="C958" s="7">
        <f>C957/C956</f>
        <v>2.0393152302243203</v>
      </c>
      <c r="D958" s="18" t="s">
        <v>23</v>
      </c>
      <c r="E958" s="19"/>
      <c r="F958" s="19"/>
      <c r="G958" s="19"/>
      <c r="H958" s="2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2:27" ht="15.75" customHeight="1" thickBot="1">
      <c r="B959" s="2"/>
      <c r="C959" s="7">
        <f>(C954-O952)/C954</f>
        <v>0.99964149024491489</v>
      </c>
      <c r="D959" s="22" t="s">
        <v>24</v>
      </c>
      <c r="E959" s="23"/>
      <c r="F959" s="23"/>
      <c r="G959" s="23"/>
      <c r="H959" s="24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2:27" ht="15.75" customHeight="1" thickBot="1">
      <c r="B960" s="2"/>
      <c r="C960" s="7">
        <f>1-C959</f>
        <v>3.585097550851124E-4</v>
      </c>
      <c r="D960" s="8" t="s">
        <v>25</v>
      </c>
      <c r="E960" s="9"/>
      <c r="F960" s="9"/>
      <c r="G960" s="9"/>
      <c r="H960" s="1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2:27" ht="15.75" customHeight="1" thickBot="1">
      <c r="B961" s="2"/>
      <c r="C961" s="7">
        <f>M952*1000</f>
        <v>12948.350000000002</v>
      </c>
      <c r="D961" s="8" t="s">
        <v>27</v>
      </c>
      <c r="E961" s="9"/>
      <c r="F961" s="9"/>
      <c r="G961" s="9"/>
      <c r="H961" s="1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2:27" ht="15.75" customHeight="1" thickBot="1">
      <c r="B962" s="2"/>
      <c r="C962" s="7">
        <f>C961/C953</f>
        <v>11.771227272727275</v>
      </c>
      <c r="D962" s="11" t="s">
        <v>28</v>
      </c>
      <c r="E962" s="12"/>
      <c r="F962" s="12"/>
      <c r="G962" s="12"/>
      <c r="H962" s="13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2:27" ht="15.75" customHeight="1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2:27" ht="15.75" customHeight="1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2:27" ht="15.75" customHeight="1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2:27" ht="15.75" customHeight="1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2:27" ht="15.75" customHeight="1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2:27" ht="15.75" customHeight="1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2:27" ht="15.75" customHeight="1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2:27" ht="15.75" customHeight="1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2:27" ht="15.75" customHeight="1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2:27" ht="15.75" customHeight="1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2:27" ht="15.75" customHeight="1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2:27" ht="15.75" customHeight="1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2:27" ht="15.75" customHeight="1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2:27" ht="15.75" customHeight="1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2:27" ht="15.75" customHeight="1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2:27" ht="15.75" customHeight="1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2:27" ht="15.75" customHeight="1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2:27" ht="15.75" customHeight="1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2:27" ht="15.75" customHeight="1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2:27" ht="15.75" customHeight="1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2:27" ht="15.75" customHeight="1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2:27" ht="15.75" customHeight="1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2:27" ht="15.75" customHeight="1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2:27" ht="15.75" customHeight="1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2:27" ht="15.75" customHeight="1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2:27" ht="15.75" customHeight="1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2:27" ht="15.75" customHeight="1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2:27" ht="15.75" customHeight="1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2:27" ht="15.75" customHeight="1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2:27" ht="15.75" customHeight="1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2:27" ht="15.75" customHeight="1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2:27" ht="15.75" customHeight="1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2:27" ht="15.75" customHeight="1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2:27" ht="15.75" customHeight="1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2:27" ht="15.75" customHeight="1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2:27" ht="15.75" customHeight="1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2:27" ht="15.75" customHeight="1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2:27" ht="15.75" customHeight="1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1">
    <mergeCell ref="Q1:R1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F12" sqref="F12"/>
    </sheetView>
  </sheetViews>
  <sheetFormatPr defaultColWidth="12.625" defaultRowHeight="15" customHeight="1"/>
  <cols>
    <col min="1" max="1" width="8.375" bestFit="1" customWidth="1"/>
    <col min="2" max="2" width="12.375" customWidth="1"/>
    <col min="3" max="3" width="8.875" customWidth="1"/>
    <col min="4" max="4" width="7.5" customWidth="1"/>
    <col min="5" max="5" width="8" customWidth="1"/>
    <col min="6" max="6" width="11.125" customWidth="1"/>
    <col min="7" max="7" width="8" customWidth="1"/>
    <col min="8" max="8" width="13.5" customWidth="1"/>
    <col min="9" max="9" width="12.875" customWidth="1"/>
    <col min="10" max="10" width="17.625" customWidth="1"/>
    <col min="11" max="11" width="15.5" customWidth="1"/>
    <col min="12" max="12" width="9.75" customWidth="1"/>
    <col min="13" max="13" width="11.5" customWidth="1"/>
    <col min="14" max="14" width="9.625" customWidth="1"/>
    <col min="15" max="16" width="7.625" customWidth="1"/>
    <col min="17" max="17" width="6.25" customWidth="1"/>
    <col min="18" max="26" width="7.625" customWidth="1"/>
  </cols>
  <sheetData>
    <row r="1" spans="1:26" ht="47.25" thickBot="1">
      <c r="A1" s="1" t="s">
        <v>62</v>
      </c>
      <c r="B1" s="2"/>
      <c r="C1" s="2"/>
      <c r="D1" s="2"/>
      <c r="E1" s="2"/>
      <c r="F1" s="2"/>
      <c r="G1" s="2"/>
      <c r="H1" s="1" t="s">
        <v>1</v>
      </c>
      <c r="I1" s="2"/>
      <c r="J1" s="2"/>
      <c r="K1" s="2"/>
      <c r="L1" s="2"/>
      <c r="M1" s="2"/>
      <c r="N1" s="2"/>
      <c r="O1" s="2"/>
      <c r="P1" s="84" t="s">
        <v>61</v>
      </c>
      <c r="Q1" s="85"/>
      <c r="R1" s="2"/>
      <c r="S1" s="2"/>
      <c r="T1" s="2"/>
      <c r="U1" s="2"/>
      <c r="V1" s="2"/>
      <c r="W1" s="2"/>
      <c r="X1" s="2"/>
      <c r="Y1" s="2"/>
      <c r="Z1" s="2"/>
    </row>
    <row r="2" spans="1:26" ht="15.75" thickBot="1">
      <c r="A2" s="2">
        <v>0.16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2"/>
      <c r="P2" s="72" t="s">
        <v>55</v>
      </c>
      <c r="Q2" s="75">
        <f>B36</f>
        <v>1828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thickBot="1">
      <c r="A3" s="2">
        <v>0.16</v>
      </c>
      <c r="B3" s="4">
        <v>8</v>
      </c>
      <c r="C3" s="4">
        <v>1</v>
      </c>
      <c r="D3" s="4">
        <v>13</v>
      </c>
      <c r="E3" s="4">
        <v>0.8</v>
      </c>
      <c r="F3" s="4">
        <f>A2</f>
        <v>0.16</v>
      </c>
      <c r="G3" s="4">
        <f t="shared" ref="G3:G8" si="0">E3*F3</f>
        <v>0.128</v>
      </c>
      <c r="H3" s="4">
        <v>0.5</v>
      </c>
      <c r="I3" s="4">
        <f t="shared" ref="I3:I8" si="1">G3*H3</f>
        <v>6.4000000000000001E-2</v>
      </c>
      <c r="J3" s="4"/>
      <c r="K3" s="4"/>
      <c r="L3" s="4"/>
      <c r="M3" s="4"/>
      <c r="N3" s="4"/>
      <c r="O3" s="2"/>
      <c r="P3" s="73" t="s">
        <v>56</v>
      </c>
      <c r="Q3" s="76">
        <f>B74</f>
        <v>7308.0000000000009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thickBot="1">
      <c r="A4" s="2">
        <v>0.16</v>
      </c>
      <c r="B4" s="4"/>
      <c r="C4" s="4"/>
      <c r="D4" s="4">
        <v>15</v>
      </c>
      <c r="E4" s="4">
        <v>0.8</v>
      </c>
      <c r="F4" s="4">
        <f t="shared" ref="F4:F6" si="2">A3</f>
        <v>0.16</v>
      </c>
      <c r="G4" s="4">
        <f t="shared" si="0"/>
        <v>0.128</v>
      </c>
      <c r="H4" s="4">
        <v>0.5</v>
      </c>
      <c r="I4" s="4">
        <f t="shared" si="1"/>
        <v>6.4000000000000001E-2</v>
      </c>
      <c r="J4" s="4"/>
      <c r="K4" s="4"/>
      <c r="L4" s="4"/>
      <c r="M4" s="4"/>
      <c r="N4" s="4"/>
      <c r="O4" s="2"/>
      <c r="P4" s="74" t="s">
        <v>57</v>
      </c>
      <c r="Q4" s="77">
        <f>B113</f>
        <v>4907.9999999999991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thickBot="1">
      <c r="A5" s="2">
        <v>0.16</v>
      </c>
      <c r="B5" s="4"/>
      <c r="C5" s="4"/>
      <c r="D5" s="4">
        <v>17</v>
      </c>
      <c r="E5" s="4">
        <v>0.6</v>
      </c>
      <c r="F5" s="4">
        <f t="shared" si="2"/>
        <v>0.16</v>
      </c>
      <c r="G5" s="4">
        <f t="shared" si="0"/>
        <v>9.6000000000000002E-2</v>
      </c>
      <c r="H5" s="4">
        <v>0.5</v>
      </c>
      <c r="I5" s="4">
        <f t="shared" si="1"/>
        <v>4.8000000000000001E-2</v>
      </c>
      <c r="J5" s="4"/>
      <c r="K5" s="4"/>
      <c r="L5" s="4"/>
      <c r="M5" s="4"/>
      <c r="N5" s="4"/>
      <c r="O5" s="2"/>
      <c r="P5" s="73" t="s">
        <v>58</v>
      </c>
      <c r="Q5" s="76">
        <f>B152</f>
        <v>2227.9999999999995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thickBot="1">
      <c r="A6" s="2">
        <v>0.16</v>
      </c>
      <c r="B6" s="4"/>
      <c r="C6" s="4"/>
      <c r="D6" s="4">
        <v>14</v>
      </c>
      <c r="E6" s="4">
        <v>0.6</v>
      </c>
      <c r="F6" s="4">
        <f t="shared" si="2"/>
        <v>0.16</v>
      </c>
      <c r="G6" s="4">
        <f t="shared" si="0"/>
        <v>9.6000000000000002E-2</v>
      </c>
      <c r="H6" s="4">
        <v>3</v>
      </c>
      <c r="I6" s="4">
        <f t="shared" si="1"/>
        <v>0.28800000000000003</v>
      </c>
      <c r="J6" s="4"/>
      <c r="K6" s="4"/>
      <c r="L6" s="4"/>
      <c r="M6" s="4"/>
      <c r="N6" s="4"/>
      <c r="O6" s="2"/>
      <c r="P6" s="74" t="s">
        <v>59</v>
      </c>
      <c r="Q6" s="77">
        <f>Q2</f>
        <v>1828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thickBot="1">
      <c r="A7" s="2">
        <v>0.16</v>
      </c>
      <c r="B7" s="4"/>
      <c r="C7" s="4"/>
      <c r="D7" s="4">
        <v>16</v>
      </c>
      <c r="E7" s="4">
        <v>0.75</v>
      </c>
      <c r="F7" s="4">
        <v>0</v>
      </c>
      <c r="G7" s="4">
        <f t="shared" si="0"/>
        <v>0</v>
      </c>
      <c r="H7" s="4">
        <v>0.5</v>
      </c>
      <c r="I7" s="4">
        <f t="shared" si="1"/>
        <v>0</v>
      </c>
      <c r="J7" s="4"/>
      <c r="K7" s="4"/>
      <c r="L7" s="4"/>
      <c r="M7" s="4"/>
      <c r="N7" s="4"/>
      <c r="O7" s="2"/>
      <c r="P7" s="73" t="s">
        <v>60</v>
      </c>
      <c r="Q7" s="76">
        <f>B191</f>
        <v>5288</v>
      </c>
      <c r="R7" s="2"/>
      <c r="S7" s="2"/>
      <c r="T7" s="2"/>
      <c r="U7" s="2"/>
      <c r="V7" s="2"/>
      <c r="W7" s="2"/>
      <c r="X7" s="2"/>
      <c r="Y7" s="2"/>
      <c r="Z7" s="2"/>
    </row>
    <row r="8" spans="1:26">
      <c r="A8" s="2">
        <v>0.16</v>
      </c>
      <c r="B8" s="4"/>
      <c r="C8" s="4"/>
      <c r="D8" s="4">
        <v>18</v>
      </c>
      <c r="E8" s="4">
        <v>0.8</v>
      </c>
      <c r="F8" s="4">
        <v>0</v>
      </c>
      <c r="G8" s="4">
        <f t="shared" si="0"/>
        <v>0</v>
      </c>
      <c r="H8" s="4">
        <v>0.5</v>
      </c>
      <c r="I8" s="4">
        <f t="shared" si="1"/>
        <v>0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>
        <v>0.16</v>
      </c>
      <c r="B9" s="5"/>
      <c r="C9" s="5"/>
      <c r="D9" s="5" t="s">
        <v>15</v>
      </c>
      <c r="E9" s="5"/>
      <c r="F9" s="5"/>
      <c r="G9" s="5">
        <f>SUM(G3:G8)</f>
        <v>0.44799999999999995</v>
      </c>
      <c r="H9" s="5"/>
      <c r="I9" s="5">
        <f>SUM(I3:I8)</f>
        <v>0.46400000000000002</v>
      </c>
      <c r="J9" s="5">
        <f>I9/G9</f>
        <v>1.0357142857142858</v>
      </c>
      <c r="K9" s="5">
        <v>1</v>
      </c>
      <c r="L9" s="5">
        <f>K9*I9</f>
        <v>0.46400000000000002</v>
      </c>
      <c r="M9" s="5">
        <f>G9*C3</f>
        <v>0.44799999999999995</v>
      </c>
      <c r="N9" s="5">
        <f>I9*C3</f>
        <v>0.46400000000000002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" t="s">
        <v>12</v>
      </c>
      <c r="M10" s="3" t="s">
        <v>13</v>
      </c>
      <c r="N10" s="3" t="s">
        <v>14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4">
        <v>9</v>
      </c>
      <c r="C11" s="4">
        <v>1</v>
      </c>
      <c r="D11" s="4">
        <v>13</v>
      </c>
      <c r="E11" s="4">
        <v>0.8</v>
      </c>
      <c r="F11" s="4">
        <f>A2</f>
        <v>0.16</v>
      </c>
      <c r="G11" s="4">
        <f t="shared" ref="G11:G16" si="3">E11*F11</f>
        <v>0.128</v>
      </c>
      <c r="H11" s="4">
        <v>0.5</v>
      </c>
      <c r="I11" s="4">
        <f t="shared" ref="I11:I16" si="4">G11*H11</f>
        <v>6.4000000000000001E-2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4"/>
      <c r="C12" s="4"/>
      <c r="D12" s="4">
        <v>15</v>
      </c>
      <c r="E12" s="4">
        <v>0.8</v>
      </c>
      <c r="F12" s="4">
        <f t="shared" ref="F12:F13" si="5">A3</f>
        <v>0.16</v>
      </c>
      <c r="G12" s="4">
        <f t="shared" si="3"/>
        <v>0.128</v>
      </c>
      <c r="H12" s="4">
        <v>0.5</v>
      </c>
      <c r="I12" s="4">
        <f t="shared" si="4"/>
        <v>6.4000000000000001E-2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4"/>
      <c r="C13" s="4"/>
      <c r="D13" s="4">
        <v>17</v>
      </c>
      <c r="E13" s="4">
        <v>0.6</v>
      </c>
      <c r="F13" s="4">
        <f t="shared" si="5"/>
        <v>0.16</v>
      </c>
      <c r="G13" s="4">
        <f t="shared" si="3"/>
        <v>9.6000000000000002E-2</v>
      </c>
      <c r="H13" s="4">
        <v>0.5</v>
      </c>
      <c r="I13" s="4">
        <f t="shared" si="4"/>
        <v>4.8000000000000001E-2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4"/>
      <c r="C14" s="4"/>
      <c r="D14" s="4">
        <v>14</v>
      </c>
      <c r="E14" s="4">
        <v>0.6</v>
      </c>
      <c r="F14" s="4">
        <v>0</v>
      </c>
      <c r="G14" s="4">
        <f t="shared" si="3"/>
        <v>0</v>
      </c>
      <c r="H14" s="4">
        <v>0.5</v>
      </c>
      <c r="I14" s="4">
        <f t="shared" si="4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4"/>
      <c r="C15" s="4"/>
      <c r="D15" s="4">
        <v>16</v>
      </c>
      <c r="E15" s="4">
        <v>0.75</v>
      </c>
      <c r="F15" s="4">
        <f>A2</f>
        <v>0.16</v>
      </c>
      <c r="G15" s="4">
        <f t="shared" si="3"/>
        <v>0.12</v>
      </c>
      <c r="H15" s="4">
        <v>3</v>
      </c>
      <c r="I15" s="4">
        <f t="shared" si="4"/>
        <v>0.36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4"/>
      <c r="C16" s="4"/>
      <c r="D16" s="4">
        <v>18</v>
      </c>
      <c r="E16" s="4">
        <v>0.8</v>
      </c>
      <c r="F16" s="4">
        <v>0</v>
      </c>
      <c r="G16" s="4">
        <f t="shared" si="3"/>
        <v>0</v>
      </c>
      <c r="H16" s="4">
        <v>0.5</v>
      </c>
      <c r="I16" s="4">
        <f t="shared" si="4"/>
        <v>0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5"/>
      <c r="C17" s="5"/>
      <c r="D17" s="5" t="s">
        <v>15</v>
      </c>
      <c r="E17" s="5"/>
      <c r="F17" s="5"/>
      <c r="G17" s="5">
        <f>SUM(G11:G16)</f>
        <v>0.47199999999999998</v>
      </c>
      <c r="H17" s="5"/>
      <c r="I17" s="5">
        <f>SUM(I11:I16)</f>
        <v>0.53600000000000003</v>
      </c>
      <c r="J17" s="5">
        <f>I17/G17</f>
        <v>1.1355932203389831</v>
      </c>
      <c r="K17" s="5">
        <v>1.5</v>
      </c>
      <c r="L17" s="5">
        <f>K17*I17</f>
        <v>0.80400000000000005</v>
      </c>
      <c r="M17" s="5">
        <f>G17*C11</f>
        <v>0.47199999999999998</v>
      </c>
      <c r="N17" s="5">
        <f>I17*C11</f>
        <v>0.53600000000000003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3" t="s">
        <v>8</v>
      </c>
      <c r="I18" s="3" t="s">
        <v>9</v>
      </c>
      <c r="J18" s="3" t="s">
        <v>10</v>
      </c>
      <c r="K18" s="3" t="s">
        <v>11</v>
      </c>
      <c r="L18" s="3" t="s">
        <v>12</v>
      </c>
      <c r="M18" s="3" t="s">
        <v>13</v>
      </c>
      <c r="N18" s="3" t="s">
        <v>14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4">
        <v>10</v>
      </c>
      <c r="C19" s="4">
        <v>1</v>
      </c>
      <c r="D19" s="4">
        <v>13</v>
      </c>
      <c r="E19" s="4">
        <v>0.8</v>
      </c>
      <c r="F19" s="4">
        <f>A2</f>
        <v>0.16</v>
      </c>
      <c r="G19" s="4">
        <f>E19*F19</f>
        <v>0.128</v>
      </c>
      <c r="H19" s="4">
        <v>0.5</v>
      </c>
      <c r="I19" s="4">
        <f>G19*H19</f>
        <v>6.4000000000000001E-2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4"/>
      <c r="C20" s="4"/>
      <c r="D20" s="4">
        <v>15</v>
      </c>
      <c r="E20" s="4">
        <v>0.8</v>
      </c>
      <c r="F20" s="4">
        <f t="shared" ref="F20:F21" si="6">A3</f>
        <v>0.16</v>
      </c>
      <c r="G20" s="4">
        <f t="shared" ref="G20:G24" si="7">E20*F20</f>
        <v>0.128</v>
      </c>
      <c r="H20" s="4">
        <v>0.5</v>
      </c>
      <c r="I20" s="4">
        <f t="shared" ref="I20:I24" si="8">G20*H20</f>
        <v>6.4000000000000001E-2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4"/>
      <c r="C21" s="4"/>
      <c r="D21" s="4">
        <v>17</v>
      </c>
      <c r="E21" s="4">
        <v>0.6</v>
      </c>
      <c r="F21" s="4">
        <f t="shared" si="6"/>
        <v>0.16</v>
      </c>
      <c r="G21" s="4">
        <f t="shared" si="7"/>
        <v>9.6000000000000002E-2</v>
      </c>
      <c r="H21" s="4">
        <v>0.5</v>
      </c>
      <c r="I21" s="4">
        <f t="shared" si="8"/>
        <v>4.8000000000000001E-2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4"/>
      <c r="C22" s="4"/>
      <c r="D22" s="4">
        <v>14</v>
      </c>
      <c r="E22" s="4">
        <v>0.6</v>
      </c>
      <c r="F22" s="4">
        <v>0</v>
      </c>
      <c r="G22" s="4">
        <f t="shared" si="7"/>
        <v>0</v>
      </c>
      <c r="H22" s="4">
        <v>0.5</v>
      </c>
      <c r="I22" s="4">
        <f t="shared" si="8"/>
        <v>0</v>
      </c>
      <c r="J22" s="4"/>
      <c r="K22" s="4"/>
      <c r="L22" s="4"/>
      <c r="M22" s="4"/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4"/>
      <c r="C23" s="4"/>
      <c r="D23" s="4">
        <v>16</v>
      </c>
      <c r="E23" s="4">
        <v>0.75</v>
      </c>
      <c r="F23" s="4">
        <v>0</v>
      </c>
      <c r="G23" s="4">
        <f t="shared" si="7"/>
        <v>0</v>
      </c>
      <c r="H23" s="4">
        <v>0.5</v>
      </c>
      <c r="I23" s="4">
        <f t="shared" si="8"/>
        <v>0</v>
      </c>
      <c r="J23" s="4"/>
      <c r="K23" s="4"/>
      <c r="L23" s="4"/>
      <c r="M23" s="4"/>
      <c r="N23" s="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4"/>
      <c r="C24" s="4"/>
      <c r="D24" s="4">
        <v>18</v>
      </c>
      <c r="E24" s="4">
        <v>0.8</v>
      </c>
      <c r="F24" s="4">
        <f>A2</f>
        <v>0.16</v>
      </c>
      <c r="G24" s="4">
        <f t="shared" si="7"/>
        <v>0.128</v>
      </c>
      <c r="H24" s="4">
        <v>3</v>
      </c>
      <c r="I24" s="4">
        <f t="shared" si="8"/>
        <v>0.38400000000000001</v>
      </c>
      <c r="J24" s="4"/>
      <c r="K24" s="4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5"/>
      <c r="C25" s="5"/>
      <c r="D25" s="5" t="s">
        <v>15</v>
      </c>
      <c r="E25" s="5"/>
      <c r="F25" s="5"/>
      <c r="G25" s="5">
        <f>SUM(G19:G24)</f>
        <v>0.48</v>
      </c>
      <c r="H25" s="5"/>
      <c r="I25" s="5">
        <f>SUM(I19:I24)</f>
        <v>0.56000000000000005</v>
      </c>
      <c r="J25" s="5">
        <f>I25/G25</f>
        <v>1.1666666666666667</v>
      </c>
      <c r="K25" s="5">
        <v>1</v>
      </c>
      <c r="L25" s="5">
        <f>K25*I25</f>
        <v>0.56000000000000005</v>
      </c>
      <c r="M25" s="5">
        <f>G25*C19</f>
        <v>0.48</v>
      </c>
      <c r="N25" s="5">
        <f>I25*C19</f>
        <v>0.56000000000000005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thickBot="1">
      <c r="A27" s="2"/>
      <c r="B27" s="2"/>
      <c r="C27" s="2"/>
      <c r="D27" s="2"/>
      <c r="E27" s="2"/>
      <c r="F27" s="2"/>
      <c r="G27" s="2"/>
      <c r="H27" s="2"/>
      <c r="I27" s="2"/>
      <c r="J27" s="2"/>
      <c r="K27" s="5" t="s">
        <v>17</v>
      </c>
      <c r="L27" s="5">
        <f t="shared" ref="L27:N27" si="9">SUM(L3:L26)</f>
        <v>1.8280000000000001</v>
      </c>
      <c r="M27" s="5">
        <f t="shared" si="9"/>
        <v>1.4</v>
      </c>
      <c r="N27" s="5">
        <f t="shared" si="9"/>
        <v>1.56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thickBot="1">
      <c r="A28" s="6"/>
      <c r="B28" s="7">
        <f>SUM(C3:C26)</f>
        <v>3</v>
      </c>
      <c r="C28" s="8" t="s">
        <v>18</v>
      </c>
      <c r="D28" s="9"/>
      <c r="E28" s="9"/>
      <c r="F28" s="9"/>
      <c r="G28" s="9"/>
      <c r="H28" s="1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thickBot="1">
      <c r="A29" s="6"/>
      <c r="B29" s="7">
        <f>B28*8760</f>
        <v>26280</v>
      </c>
      <c r="C29" s="8" t="s">
        <v>19</v>
      </c>
      <c r="D29" s="9"/>
      <c r="E29" s="9"/>
      <c r="F29" s="9"/>
      <c r="G29" s="9"/>
      <c r="H29" s="10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thickBot="1">
      <c r="A30" s="6"/>
      <c r="B30" s="7">
        <f>M27</f>
        <v>1.4</v>
      </c>
      <c r="C30" s="8" t="s">
        <v>20</v>
      </c>
      <c r="D30" s="9"/>
      <c r="E30" s="9"/>
      <c r="F30" s="9"/>
      <c r="G30" s="9"/>
      <c r="H30" s="10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thickBot="1">
      <c r="A31" s="6"/>
      <c r="B31" s="7">
        <f>B30/B28</f>
        <v>0.46666666666666662</v>
      </c>
      <c r="C31" s="8" t="s">
        <v>21</v>
      </c>
      <c r="D31" s="9"/>
      <c r="E31" s="9"/>
      <c r="F31" s="9"/>
      <c r="G31" s="9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thickBot="1">
      <c r="A32" s="6"/>
      <c r="B32" s="7">
        <f>N27/B28</f>
        <v>0.52</v>
      </c>
      <c r="C32" s="8" t="s">
        <v>22</v>
      </c>
      <c r="D32" s="9"/>
      <c r="E32" s="9"/>
      <c r="F32" s="9"/>
      <c r="G32" s="9"/>
      <c r="H32" s="10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thickBot="1">
      <c r="A33" s="6"/>
      <c r="B33" s="7">
        <f>B32/B31</f>
        <v>1.1142857142857145</v>
      </c>
      <c r="C33" s="8" t="s">
        <v>23</v>
      </c>
      <c r="D33" s="9"/>
      <c r="E33" s="9"/>
      <c r="F33" s="9"/>
      <c r="G33" s="9"/>
      <c r="H33" s="1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thickBot="1">
      <c r="A34" s="6"/>
      <c r="B34" s="7">
        <f>(B29-N27)/B29</f>
        <v>0.99994063926940635</v>
      </c>
      <c r="C34" s="8" t="s">
        <v>24</v>
      </c>
      <c r="D34" s="9"/>
      <c r="E34" s="9"/>
      <c r="F34" s="9"/>
      <c r="G34" s="9"/>
      <c r="H34" s="10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thickBot="1">
      <c r="A35" s="6"/>
      <c r="B35" s="7">
        <f>1-B34</f>
        <v>5.9360730593649436E-5</v>
      </c>
      <c r="C35" s="8" t="s">
        <v>25</v>
      </c>
      <c r="D35" s="9"/>
      <c r="E35" s="9"/>
      <c r="F35" s="9"/>
      <c r="G35" s="9"/>
      <c r="H35" s="10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thickBot="1">
      <c r="A36" s="6"/>
      <c r="B36" s="7">
        <f>L27*1000</f>
        <v>1828</v>
      </c>
      <c r="C36" s="8" t="s">
        <v>27</v>
      </c>
      <c r="D36" s="9"/>
      <c r="E36" s="9"/>
      <c r="F36" s="9"/>
      <c r="G36" s="9"/>
      <c r="H36" s="10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thickBot="1">
      <c r="A37" s="6"/>
      <c r="B37" s="7">
        <f>B36/B28</f>
        <v>609.33333333333337</v>
      </c>
      <c r="C37" s="11" t="s">
        <v>28</v>
      </c>
      <c r="D37" s="12"/>
      <c r="E37" s="12"/>
      <c r="F37" s="12"/>
      <c r="G37" s="12"/>
      <c r="H37" s="1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6.5">
      <c r="A39" s="1"/>
      <c r="B39" s="2"/>
      <c r="C39" s="2"/>
      <c r="D39" s="2"/>
      <c r="E39" s="2"/>
      <c r="F39" s="2"/>
      <c r="G39" s="2"/>
      <c r="H39" s="1" t="s">
        <v>29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3" t="s">
        <v>2</v>
      </c>
      <c r="C40" s="3" t="s">
        <v>3</v>
      </c>
      <c r="D40" s="3" t="s">
        <v>4</v>
      </c>
      <c r="E40" s="3" t="s">
        <v>5</v>
      </c>
      <c r="F40" s="3" t="s">
        <v>6</v>
      </c>
      <c r="G40" s="3" t="s">
        <v>7</v>
      </c>
      <c r="H40" s="3" t="s">
        <v>8</v>
      </c>
      <c r="I40" s="3" t="s">
        <v>9</v>
      </c>
      <c r="J40" s="3" t="s">
        <v>10</v>
      </c>
      <c r="K40" s="3" t="s">
        <v>11</v>
      </c>
      <c r="L40" s="3" t="s">
        <v>12</v>
      </c>
      <c r="M40" s="3" t="s">
        <v>13</v>
      </c>
      <c r="N40" s="3" t="s">
        <v>14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14">
        <v>8</v>
      </c>
      <c r="C41" s="14">
        <v>1</v>
      </c>
      <c r="D41" s="14">
        <v>13</v>
      </c>
      <c r="E41" s="14">
        <v>0.8</v>
      </c>
      <c r="F41" s="14">
        <f>A2</f>
        <v>0.16</v>
      </c>
      <c r="G41" s="14">
        <f t="shared" ref="G41:G46" si="10">E41*F41</f>
        <v>0.128</v>
      </c>
      <c r="H41" s="14">
        <v>3</v>
      </c>
      <c r="I41" s="14">
        <f t="shared" ref="I41:I46" si="11">G41*H41</f>
        <v>0.38400000000000001</v>
      </c>
      <c r="J41" s="14"/>
      <c r="K41" s="14"/>
      <c r="L41" s="14"/>
      <c r="M41" s="14"/>
      <c r="N41" s="1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14"/>
      <c r="C42" s="14"/>
      <c r="D42" s="14">
        <v>15</v>
      </c>
      <c r="E42" s="14">
        <v>0.8</v>
      </c>
      <c r="F42" s="14">
        <f t="shared" ref="F42:F46" si="12">A3</f>
        <v>0.16</v>
      </c>
      <c r="G42" s="14">
        <f t="shared" si="10"/>
        <v>0.128</v>
      </c>
      <c r="H42" s="14">
        <v>3</v>
      </c>
      <c r="I42" s="14">
        <f t="shared" si="11"/>
        <v>0.38400000000000001</v>
      </c>
      <c r="J42" s="14"/>
      <c r="K42" s="14"/>
      <c r="L42" s="14"/>
      <c r="M42" s="14"/>
      <c r="N42" s="1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14"/>
      <c r="C43" s="14"/>
      <c r="D43" s="14">
        <v>17</v>
      </c>
      <c r="E43" s="14">
        <v>0.6</v>
      </c>
      <c r="F43" s="14">
        <f t="shared" si="12"/>
        <v>0.16</v>
      </c>
      <c r="G43" s="14">
        <f t="shared" si="10"/>
        <v>9.6000000000000002E-2</v>
      </c>
      <c r="H43" s="14">
        <v>3</v>
      </c>
      <c r="I43" s="14">
        <f t="shared" si="11"/>
        <v>0.28800000000000003</v>
      </c>
      <c r="J43" s="14"/>
      <c r="K43" s="14"/>
      <c r="L43" s="14"/>
      <c r="M43" s="14"/>
      <c r="N43" s="1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14"/>
      <c r="C44" s="14"/>
      <c r="D44" s="14">
        <v>14</v>
      </c>
      <c r="E44" s="14">
        <v>0.6</v>
      </c>
      <c r="F44" s="14">
        <f t="shared" si="12"/>
        <v>0.16</v>
      </c>
      <c r="G44" s="14">
        <f t="shared" si="10"/>
        <v>9.6000000000000002E-2</v>
      </c>
      <c r="H44" s="14">
        <v>3</v>
      </c>
      <c r="I44" s="14">
        <f t="shared" si="11"/>
        <v>0.28800000000000003</v>
      </c>
      <c r="J44" s="14"/>
      <c r="K44" s="14"/>
      <c r="L44" s="14"/>
      <c r="M44" s="14"/>
      <c r="N44" s="1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14"/>
      <c r="C45" s="14"/>
      <c r="D45" s="14">
        <v>16</v>
      </c>
      <c r="E45" s="14">
        <v>0.75</v>
      </c>
      <c r="F45" s="14">
        <f t="shared" si="12"/>
        <v>0.16</v>
      </c>
      <c r="G45" s="14">
        <f t="shared" si="10"/>
        <v>0.12</v>
      </c>
      <c r="H45" s="14">
        <v>3</v>
      </c>
      <c r="I45" s="14">
        <f t="shared" si="11"/>
        <v>0.36</v>
      </c>
      <c r="J45" s="14"/>
      <c r="K45" s="14"/>
      <c r="L45" s="14"/>
      <c r="M45" s="14"/>
      <c r="N45" s="1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14"/>
      <c r="C46" s="14"/>
      <c r="D46" s="14">
        <v>18</v>
      </c>
      <c r="E46" s="14">
        <v>0.8</v>
      </c>
      <c r="F46" s="14">
        <f t="shared" si="12"/>
        <v>0.16</v>
      </c>
      <c r="G46" s="14">
        <f t="shared" si="10"/>
        <v>0.128</v>
      </c>
      <c r="H46" s="14">
        <v>3</v>
      </c>
      <c r="I46" s="14">
        <f t="shared" si="11"/>
        <v>0.38400000000000001</v>
      </c>
      <c r="J46" s="14"/>
      <c r="K46" s="14"/>
      <c r="L46" s="14"/>
      <c r="M46" s="14"/>
      <c r="N46" s="1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5"/>
      <c r="C47" s="5"/>
      <c r="D47" s="5" t="s">
        <v>15</v>
      </c>
      <c r="E47" s="5"/>
      <c r="F47" s="5"/>
      <c r="G47" s="5">
        <f>SUM(G41:G46)</f>
        <v>0.69599999999999995</v>
      </c>
      <c r="H47" s="5"/>
      <c r="I47" s="5">
        <f>SUM(I41:I46)</f>
        <v>2.0880000000000001</v>
      </c>
      <c r="J47" s="5">
        <f>I47/G47</f>
        <v>3.0000000000000004</v>
      </c>
      <c r="K47" s="5">
        <v>1</v>
      </c>
      <c r="L47" s="5">
        <f>K47*I47</f>
        <v>2.0880000000000001</v>
      </c>
      <c r="M47" s="5">
        <f>G47*C41</f>
        <v>0.69599999999999995</v>
      </c>
      <c r="N47" s="5">
        <f>I47*C41</f>
        <v>2.0880000000000001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3" t="s">
        <v>2</v>
      </c>
      <c r="C48" s="3" t="s">
        <v>3</v>
      </c>
      <c r="D48" s="3" t="s">
        <v>4</v>
      </c>
      <c r="E48" s="3" t="s">
        <v>5</v>
      </c>
      <c r="F48" s="3" t="s">
        <v>6</v>
      </c>
      <c r="G48" s="3" t="s">
        <v>7</v>
      </c>
      <c r="H48" s="3" t="s">
        <v>8</v>
      </c>
      <c r="I48" s="3" t="s">
        <v>9</v>
      </c>
      <c r="J48" s="3" t="s">
        <v>10</v>
      </c>
      <c r="K48" s="3" t="s">
        <v>11</v>
      </c>
      <c r="L48" s="3" t="s">
        <v>12</v>
      </c>
      <c r="M48" s="3" t="s">
        <v>13</v>
      </c>
      <c r="N48" s="3" t="s">
        <v>14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14">
        <v>9</v>
      </c>
      <c r="C49" s="14">
        <v>1</v>
      </c>
      <c r="D49" s="14">
        <v>13</v>
      </c>
      <c r="E49" s="14">
        <v>0.8</v>
      </c>
      <c r="F49" s="14">
        <f>A2</f>
        <v>0.16</v>
      </c>
      <c r="G49" s="14">
        <f t="shared" ref="G49:G54" si="13">E49*F49</f>
        <v>0.128</v>
      </c>
      <c r="H49" s="14">
        <v>3</v>
      </c>
      <c r="I49" s="14">
        <f t="shared" ref="I49:I54" si="14">G49*H49</f>
        <v>0.38400000000000001</v>
      </c>
      <c r="J49" s="14"/>
      <c r="K49" s="14"/>
      <c r="L49" s="14"/>
      <c r="M49" s="14"/>
      <c r="N49" s="1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14"/>
      <c r="C50" s="14"/>
      <c r="D50" s="14">
        <v>15</v>
      </c>
      <c r="E50" s="14">
        <v>0.8</v>
      </c>
      <c r="F50" s="14">
        <f t="shared" ref="F50:F54" si="15">A3</f>
        <v>0.16</v>
      </c>
      <c r="G50" s="14">
        <f t="shared" si="13"/>
        <v>0.128</v>
      </c>
      <c r="H50" s="14">
        <v>3</v>
      </c>
      <c r="I50" s="14">
        <f t="shared" si="14"/>
        <v>0.38400000000000001</v>
      </c>
      <c r="J50" s="14"/>
      <c r="K50" s="14"/>
      <c r="L50" s="14"/>
      <c r="M50" s="14"/>
      <c r="N50" s="1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14"/>
      <c r="C51" s="14"/>
      <c r="D51" s="14">
        <v>17</v>
      </c>
      <c r="E51" s="14">
        <v>0.6</v>
      </c>
      <c r="F51" s="14">
        <f t="shared" si="15"/>
        <v>0.16</v>
      </c>
      <c r="G51" s="14">
        <f t="shared" si="13"/>
        <v>9.6000000000000002E-2</v>
      </c>
      <c r="H51" s="14">
        <v>3</v>
      </c>
      <c r="I51" s="14">
        <f t="shared" si="14"/>
        <v>0.28800000000000003</v>
      </c>
      <c r="J51" s="14"/>
      <c r="K51" s="14"/>
      <c r="L51" s="14"/>
      <c r="M51" s="14"/>
      <c r="N51" s="1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14"/>
      <c r="C52" s="14"/>
      <c r="D52" s="14">
        <v>14</v>
      </c>
      <c r="E52" s="14">
        <v>0.6</v>
      </c>
      <c r="F52" s="14">
        <f t="shared" si="15"/>
        <v>0.16</v>
      </c>
      <c r="G52" s="14">
        <f t="shared" si="13"/>
        <v>9.6000000000000002E-2</v>
      </c>
      <c r="H52" s="14">
        <v>3</v>
      </c>
      <c r="I52" s="14">
        <f t="shared" si="14"/>
        <v>0.28800000000000003</v>
      </c>
      <c r="J52" s="14"/>
      <c r="K52" s="14"/>
      <c r="L52" s="14"/>
      <c r="M52" s="14"/>
      <c r="N52" s="1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14"/>
      <c r="C53" s="14"/>
      <c r="D53" s="14">
        <v>16</v>
      </c>
      <c r="E53" s="14">
        <v>0.75</v>
      </c>
      <c r="F53" s="14">
        <f t="shared" si="15"/>
        <v>0.16</v>
      </c>
      <c r="G53" s="14">
        <f t="shared" si="13"/>
        <v>0.12</v>
      </c>
      <c r="H53" s="14">
        <v>3</v>
      </c>
      <c r="I53" s="14">
        <f t="shared" si="14"/>
        <v>0.36</v>
      </c>
      <c r="J53" s="14"/>
      <c r="K53" s="14"/>
      <c r="L53" s="14"/>
      <c r="M53" s="14"/>
      <c r="N53" s="1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14"/>
      <c r="C54" s="14"/>
      <c r="D54" s="14">
        <v>18</v>
      </c>
      <c r="E54" s="14">
        <v>0.8</v>
      </c>
      <c r="F54" s="14">
        <f t="shared" si="15"/>
        <v>0.16</v>
      </c>
      <c r="G54" s="14">
        <f t="shared" si="13"/>
        <v>0.128</v>
      </c>
      <c r="H54" s="14">
        <v>3</v>
      </c>
      <c r="I54" s="14">
        <f t="shared" si="14"/>
        <v>0.38400000000000001</v>
      </c>
      <c r="J54" s="14"/>
      <c r="K54" s="14"/>
      <c r="L54" s="14"/>
      <c r="M54" s="14"/>
      <c r="N54" s="1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5"/>
      <c r="C55" s="5"/>
      <c r="D55" s="5" t="s">
        <v>15</v>
      </c>
      <c r="E55" s="5"/>
      <c r="F55" s="5"/>
      <c r="G55" s="5">
        <f>SUM(G49:G54)</f>
        <v>0.69599999999999995</v>
      </c>
      <c r="H55" s="5"/>
      <c r="I55" s="5">
        <f>SUM(I49:I54)</f>
        <v>2.0880000000000001</v>
      </c>
      <c r="J55" s="5">
        <f>I55/G55</f>
        <v>3.0000000000000004</v>
      </c>
      <c r="K55" s="5">
        <v>1.5</v>
      </c>
      <c r="L55" s="5">
        <f>K55*I55</f>
        <v>3.1320000000000001</v>
      </c>
      <c r="M55" s="5">
        <f>G55*C49</f>
        <v>0.69599999999999995</v>
      </c>
      <c r="N55" s="5">
        <f>I55*C49</f>
        <v>2.0880000000000001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3" t="s">
        <v>2</v>
      </c>
      <c r="C56" s="3" t="s">
        <v>3</v>
      </c>
      <c r="D56" s="3" t="s">
        <v>4</v>
      </c>
      <c r="E56" s="3" t="s">
        <v>5</v>
      </c>
      <c r="F56" s="3" t="s">
        <v>6</v>
      </c>
      <c r="G56" s="3" t="s">
        <v>7</v>
      </c>
      <c r="H56" s="3" t="s">
        <v>8</v>
      </c>
      <c r="I56" s="3" t="s">
        <v>9</v>
      </c>
      <c r="J56" s="3" t="s">
        <v>10</v>
      </c>
      <c r="K56" s="3" t="s">
        <v>11</v>
      </c>
      <c r="L56" s="3" t="s">
        <v>12</v>
      </c>
      <c r="M56" s="3" t="s">
        <v>13</v>
      </c>
      <c r="N56" s="3" t="s">
        <v>14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14">
        <v>10</v>
      </c>
      <c r="C57" s="14">
        <v>1</v>
      </c>
      <c r="D57" s="14">
        <v>13</v>
      </c>
      <c r="E57" s="14">
        <v>0.8</v>
      </c>
      <c r="F57" s="14">
        <f>A2</f>
        <v>0.16</v>
      </c>
      <c r="G57" s="14">
        <f t="shared" ref="G57:G62" si="16">E57*F57</f>
        <v>0.128</v>
      </c>
      <c r="H57" s="14">
        <v>3</v>
      </c>
      <c r="I57" s="14">
        <f t="shared" ref="I57:I62" si="17">G57*H57</f>
        <v>0.38400000000000001</v>
      </c>
      <c r="J57" s="14"/>
      <c r="K57" s="14"/>
      <c r="L57" s="14"/>
      <c r="M57" s="14"/>
      <c r="N57" s="1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14"/>
      <c r="C58" s="14"/>
      <c r="D58" s="14">
        <v>15</v>
      </c>
      <c r="E58" s="14">
        <v>0.8</v>
      </c>
      <c r="F58" s="14">
        <f t="shared" ref="F58:F62" si="18">A3</f>
        <v>0.16</v>
      </c>
      <c r="G58" s="14">
        <f t="shared" si="16"/>
        <v>0.128</v>
      </c>
      <c r="H58" s="14">
        <v>3</v>
      </c>
      <c r="I58" s="14">
        <f t="shared" si="17"/>
        <v>0.38400000000000001</v>
      </c>
      <c r="J58" s="14"/>
      <c r="K58" s="14"/>
      <c r="L58" s="14"/>
      <c r="M58" s="14"/>
      <c r="N58" s="1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14"/>
      <c r="C59" s="14"/>
      <c r="D59" s="14">
        <v>17</v>
      </c>
      <c r="E59" s="14">
        <v>0.6</v>
      </c>
      <c r="F59" s="14">
        <f t="shared" si="18"/>
        <v>0.16</v>
      </c>
      <c r="G59" s="14">
        <f t="shared" si="16"/>
        <v>9.6000000000000002E-2</v>
      </c>
      <c r="H59" s="14">
        <v>3</v>
      </c>
      <c r="I59" s="14">
        <f t="shared" si="17"/>
        <v>0.28800000000000003</v>
      </c>
      <c r="J59" s="14"/>
      <c r="K59" s="14"/>
      <c r="L59" s="14"/>
      <c r="M59" s="14"/>
      <c r="N59" s="1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14"/>
      <c r="C60" s="14"/>
      <c r="D60" s="14">
        <v>14</v>
      </c>
      <c r="E60" s="14">
        <v>0.6</v>
      </c>
      <c r="F60" s="14">
        <f t="shared" si="18"/>
        <v>0.16</v>
      </c>
      <c r="G60" s="14">
        <f t="shared" si="16"/>
        <v>9.6000000000000002E-2</v>
      </c>
      <c r="H60" s="14">
        <v>3</v>
      </c>
      <c r="I60" s="14">
        <f t="shared" si="17"/>
        <v>0.28800000000000003</v>
      </c>
      <c r="J60" s="14"/>
      <c r="K60" s="14"/>
      <c r="L60" s="14"/>
      <c r="M60" s="14"/>
      <c r="N60" s="1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14"/>
      <c r="C61" s="14"/>
      <c r="D61" s="14">
        <v>16</v>
      </c>
      <c r="E61" s="14">
        <v>0.75</v>
      </c>
      <c r="F61" s="14">
        <f t="shared" si="18"/>
        <v>0.16</v>
      </c>
      <c r="G61" s="14">
        <f t="shared" si="16"/>
        <v>0.12</v>
      </c>
      <c r="H61" s="14">
        <v>3</v>
      </c>
      <c r="I61" s="14">
        <f t="shared" si="17"/>
        <v>0.36</v>
      </c>
      <c r="J61" s="14"/>
      <c r="K61" s="14"/>
      <c r="L61" s="14"/>
      <c r="M61" s="14"/>
      <c r="N61" s="1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14"/>
      <c r="C62" s="14"/>
      <c r="D62" s="14">
        <v>18</v>
      </c>
      <c r="E62" s="14">
        <v>0.8</v>
      </c>
      <c r="F62" s="14">
        <f t="shared" si="18"/>
        <v>0.16</v>
      </c>
      <c r="G62" s="14">
        <f t="shared" si="16"/>
        <v>0.128</v>
      </c>
      <c r="H62" s="14">
        <v>3</v>
      </c>
      <c r="I62" s="14">
        <f t="shared" si="17"/>
        <v>0.38400000000000001</v>
      </c>
      <c r="J62" s="14"/>
      <c r="K62" s="14"/>
      <c r="L62" s="14"/>
      <c r="M62" s="14"/>
      <c r="N62" s="1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5"/>
      <c r="C63" s="5"/>
      <c r="D63" s="5" t="s">
        <v>15</v>
      </c>
      <c r="E63" s="5"/>
      <c r="F63" s="5"/>
      <c r="G63" s="5">
        <f>SUM(G57:G62)</f>
        <v>0.69599999999999995</v>
      </c>
      <c r="H63" s="5"/>
      <c r="I63" s="5">
        <f>SUM(I57:I62)</f>
        <v>2.0880000000000001</v>
      </c>
      <c r="J63" s="5">
        <f>I63/G63</f>
        <v>3.0000000000000004</v>
      </c>
      <c r="K63" s="5">
        <v>1</v>
      </c>
      <c r="L63" s="5">
        <f>K63*I63</f>
        <v>2.0880000000000001</v>
      </c>
      <c r="M63" s="5">
        <f>G63*C57</f>
        <v>0.69599999999999995</v>
      </c>
      <c r="N63" s="5">
        <f>I63*C57</f>
        <v>2.0880000000000001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thickBot="1">
      <c r="A65" s="2"/>
      <c r="B65" s="2"/>
      <c r="C65" s="2"/>
      <c r="D65" s="2"/>
      <c r="E65" s="2"/>
      <c r="F65" s="2"/>
      <c r="G65" s="2"/>
      <c r="H65" s="2"/>
      <c r="I65" s="2"/>
      <c r="J65" s="2"/>
      <c r="K65" s="5" t="s">
        <v>17</v>
      </c>
      <c r="L65" s="5">
        <f t="shared" ref="L65:N65" si="19">SUM(L41:L64)</f>
        <v>7.3080000000000007</v>
      </c>
      <c r="M65" s="5">
        <f t="shared" si="19"/>
        <v>2.0880000000000001</v>
      </c>
      <c r="N65" s="5">
        <f t="shared" si="19"/>
        <v>6.2640000000000002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thickBot="1">
      <c r="A66" s="2"/>
      <c r="B66" s="7">
        <f>SUM(C41:C64)</f>
        <v>3</v>
      </c>
      <c r="C66" s="8" t="s">
        <v>18</v>
      </c>
      <c r="D66" s="9"/>
      <c r="E66" s="9"/>
      <c r="F66" s="9"/>
      <c r="G66" s="9"/>
      <c r="H66" s="10"/>
      <c r="I66" s="15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thickBot="1">
      <c r="A67" s="2"/>
      <c r="B67" s="7">
        <f>B66*8760</f>
        <v>26280</v>
      </c>
      <c r="C67" s="8" t="s">
        <v>19</v>
      </c>
      <c r="D67" s="9"/>
      <c r="E67" s="9"/>
      <c r="F67" s="9"/>
      <c r="G67" s="9"/>
      <c r="H67" s="10"/>
      <c r="I67" s="15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thickBot="1">
      <c r="A68" s="2"/>
      <c r="B68" s="7">
        <f>M65</f>
        <v>2.0880000000000001</v>
      </c>
      <c r="C68" s="8" t="s">
        <v>20</v>
      </c>
      <c r="D68" s="9"/>
      <c r="E68" s="9"/>
      <c r="F68" s="9"/>
      <c r="G68" s="9"/>
      <c r="H68" s="10"/>
      <c r="I68" s="15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thickBot="1">
      <c r="A69" s="2"/>
      <c r="B69" s="7">
        <f>B68/B66</f>
        <v>0.69600000000000006</v>
      </c>
      <c r="C69" s="8" t="s">
        <v>21</v>
      </c>
      <c r="D69" s="9"/>
      <c r="E69" s="9"/>
      <c r="F69" s="9"/>
      <c r="G69" s="9"/>
      <c r="H69" s="10"/>
      <c r="I69" s="15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thickBot="1">
      <c r="A70" s="2"/>
      <c r="B70" s="7">
        <f>N65/B66</f>
        <v>2.0880000000000001</v>
      </c>
      <c r="C70" s="8" t="s">
        <v>22</v>
      </c>
      <c r="D70" s="9"/>
      <c r="E70" s="9"/>
      <c r="F70" s="9"/>
      <c r="G70" s="9"/>
      <c r="H70" s="10"/>
      <c r="I70" s="15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thickBot="1">
      <c r="A71" s="2"/>
      <c r="B71" s="7">
        <f>B70/B69</f>
        <v>3</v>
      </c>
      <c r="C71" s="8" t="s">
        <v>23</v>
      </c>
      <c r="D71" s="9"/>
      <c r="E71" s="9"/>
      <c r="F71" s="9"/>
      <c r="G71" s="9"/>
      <c r="H71" s="10"/>
      <c r="I71" s="15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thickBot="1">
      <c r="A72" s="2"/>
      <c r="B72" s="7">
        <f>(B67-N65)/B67</f>
        <v>0.9997616438356165</v>
      </c>
      <c r="C72" s="8" t="s">
        <v>24</v>
      </c>
      <c r="D72" s="9"/>
      <c r="E72" s="9"/>
      <c r="F72" s="9"/>
      <c r="G72" s="9"/>
      <c r="H72" s="10"/>
      <c r="I72" s="15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thickBot="1">
      <c r="A73" s="2"/>
      <c r="B73" s="7">
        <f>1-B72</f>
        <v>2.3835616438350193E-4</v>
      </c>
      <c r="C73" s="8" t="s">
        <v>25</v>
      </c>
      <c r="D73" s="9"/>
      <c r="E73" s="9"/>
      <c r="F73" s="9"/>
      <c r="G73" s="9"/>
      <c r="H73" s="10"/>
      <c r="I73" s="15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thickBot="1">
      <c r="A74" s="2"/>
      <c r="B74" s="7">
        <f>L65*1000</f>
        <v>7308.0000000000009</v>
      </c>
      <c r="C74" s="8" t="s">
        <v>27</v>
      </c>
      <c r="D74" s="9"/>
      <c r="E74" s="9"/>
      <c r="F74" s="9"/>
      <c r="G74" s="9"/>
      <c r="H74" s="10"/>
      <c r="I74" s="15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thickBot="1">
      <c r="A75" s="2"/>
      <c r="B75" s="7">
        <f>B74/B66</f>
        <v>2436.0000000000005</v>
      </c>
      <c r="C75" s="11" t="s">
        <v>28</v>
      </c>
      <c r="D75" s="12"/>
      <c r="E75" s="12"/>
      <c r="F75" s="12"/>
      <c r="G75" s="12"/>
      <c r="H75" s="13"/>
      <c r="I75" s="15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46.5">
      <c r="A78" s="1"/>
      <c r="B78" s="2"/>
      <c r="C78" s="2"/>
      <c r="D78" s="2"/>
      <c r="E78" s="2"/>
      <c r="F78" s="2"/>
      <c r="G78" s="2"/>
      <c r="H78" s="1" t="s">
        <v>30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3" t="s">
        <v>2</v>
      </c>
      <c r="C79" s="3" t="s">
        <v>3</v>
      </c>
      <c r="D79" s="3" t="s">
        <v>4</v>
      </c>
      <c r="E79" s="3" t="s">
        <v>5</v>
      </c>
      <c r="F79" s="3" t="s">
        <v>6</v>
      </c>
      <c r="G79" s="3" t="s">
        <v>7</v>
      </c>
      <c r="H79" s="3" t="s">
        <v>8</v>
      </c>
      <c r="I79" s="3" t="s">
        <v>9</v>
      </c>
      <c r="J79" s="3" t="s">
        <v>10</v>
      </c>
      <c r="K79" s="3" t="s">
        <v>11</v>
      </c>
      <c r="L79" s="3" t="s">
        <v>12</v>
      </c>
      <c r="M79" s="3" t="s">
        <v>13</v>
      </c>
      <c r="N79" s="3" t="s">
        <v>14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4">
        <v>8</v>
      </c>
      <c r="C80" s="4">
        <v>1</v>
      </c>
      <c r="D80" s="4">
        <v>13</v>
      </c>
      <c r="E80" s="4">
        <v>0.8</v>
      </c>
      <c r="F80" s="4">
        <f>A2</f>
        <v>0.16</v>
      </c>
      <c r="G80" s="4">
        <f t="shared" ref="G80:G85" si="20">E80*F80</f>
        <v>0.128</v>
      </c>
      <c r="H80" s="4">
        <v>3</v>
      </c>
      <c r="I80" s="4">
        <f t="shared" ref="I80:I85" si="21">G80*H80</f>
        <v>0.38400000000000001</v>
      </c>
      <c r="J80" s="4"/>
      <c r="K80" s="4"/>
      <c r="L80" s="4"/>
      <c r="M80" s="4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4"/>
      <c r="C81" s="4"/>
      <c r="D81" s="4">
        <v>15</v>
      </c>
      <c r="E81" s="4">
        <v>0.8</v>
      </c>
      <c r="F81" s="4">
        <f t="shared" ref="F81:F83" si="22">A3</f>
        <v>0.16</v>
      </c>
      <c r="G81" s="4">
        <f t="shared" si="20"/>
        <v>0.128</v>
      </c>
      <c r="H81" s="4">
        <v>3</v>
      </c>
      <c r="I81" s="4">
        <f t="shared" si="21"/>
        <v>0.38400000000000001</v>
      </c>
      <c r="J81" s="4"/>
      <c r="K81" s="4"/>
      <c r="L81" s="4"/>
      <c r="M81" s="4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4"/>
      <c r="C82" s="4"/>
      <c r="D82" s="4">
        <v>17</v>
      </c>
      <c r="E82" s="4">
        <v>0.6</v>
      </c>
      <c r="F82" s="4">
        <f t="shared" si="22"/>
        <v>0.16</v>
      </c>
      <c r="G82" s="4">
        <f t="shared" si="20"/>
        <v>9.6000000000000002E-2</v>
      </c>
      <c r="H82" s="4">
        <v>3</v>
      </c>
      <c r="I82" s="4">
        <f t="shared" si="21"/>
        <v>0.28800000000000003</v>
      </c>
      <c r="J82" s="4"/>
      <c r="K82" s="4"/>
      <c r="L82" s="4"/>
      <c r="M82" s="4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4"/>
      <c r="C83" s="4"/>
      <c r="D83" s="4">
        <v>14</v>
      </c>
      <c r="E83" s="4">
        <v>0.6</v>
      </c>
      <c r="F83" s="4">
        <f t="shared" si="22"/>
        <v>0.16</v>
      </c>
      <c r="G83" s="4">
        <f t="shared" si="20"/>
        <v>9.6000000000000002E-2</v>
      </c>
      <c r="H83" s="4">
        <v>3</v>
      </c>
      <c r="I83" s="4">
        <f t="shared" si="21"/>
        <v>0.28800000000000003</v>
      </c>
      <c r="J83" s="4"/>
      <c r="K83" s="4"/>
      <c r="L83" s="4"/>
      <c r="M83" s="4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4"/>
      <c r="C84" s="4"/>
      <c r="D84" s="4">
        <v>16</v>
      </c>
      <c r="E84" s="4">
        <v>0.75</v>
      </c>
      <c r="F84" s="4">
        <v>0</v>
      </c>
      <c r="G84" s="4">
        <f t="shared" si="20"/>
        <v>0</v>
      </c>
      <c r="H84" s="4">
        <v>0.5</v>
      </c>
      <c r="I84" s="4">
        <f t="shared" si="21"/>
        <v>0</v>
      </c>
      <c r="J84" s="4"/>
      <c r="K84" s="4"/>
      <c r="L84" s="4"/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4"/>
      <c r="C85" s="4"/>
      <c r="D85" s="4">
        <v>18</v>
      </c>
      <c r="E85" s="4">
        <v>0.8</v>
      </c>
      <c r="F85" s="4">
        <v>0</v>
      </c>
      <c r="G85" s="4">
        <f t="shared" si="20"/>
        <v>0</v>
      </c>
      <c r="H85" s="4">
        <v>0.5</v>
      </c>
      <c r="I85" s="4">
        <f t="shared" si="21"/>
        <v>0</v>
      </c>
      <c r="J85" s="4"/>
      <c r="K85" s="4"/>
      <c r="L85" s="4"/>
      <c r="M85" s="4"/>
      <c r="N85" s="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5"/>
      <c r="C86" s="5"/>
      <c r="D86" s="5" t="s">
        <v>15</v>
      </c>
      <c r="E86" s="5"/>
      <c r="F86" s="5"/>
      <c r="G86" s="5">
        <f>SUM(G80:G85)</f>
        <v>0.44799999999999995</v>
      </c>
      <c r="H86" s="5"/>
      <c r="I86" s="5">
        <f>SUM(I80:I85)</f>
        <v>1.3440000000000001</v>
      </c>
      <c r="J86" s="5">
        <f>I86/G86</f>
        <v>3.0000000000000004</v>
      </c>
      <c r="K86" s="5">
        <v>1</v>
      </c>
      <c r="L86" s="5">
        <f>K86*I86</f>
        <v>1.3440000000000001</v>
      </c>
      <c r="M86" s="5">
        <f>G86*C80</f>
        <v>0.44799999999999995</v>
      </c>
      <c r="N86" s="5">
        <f>I86*C80</f>
        <v>1.3440000000000001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3" t="s">
        <v>2</v>
      </c>
      <c r="C87" s="3" t="s">
        <v>3</v>
      </c>
      <c r="D87" s="3" t="s">
        <v>4</v>
      </c>
      <c r="E87" s="3" t="s">
        <v>5</v>
      </c>
      <c r="F87" s="3" t="s">
        <v>6</v>
      </c>
      <c r="G87" s="3" t="s">
        <v>7</v>
      </c>
      <c r="H87" s="3" t="s">
        <v>8</v>
      </c>
      <c r="I87" s="3" t="s">
        <v>9</v>
      </c>
      <c r="J87" s="3" t="s">
        <v>10</v>
      </c>
      <c r="K87" s="3" t="s">
        <v>11</v>
      </c>
      <c r="L87" s="3" t="s">
        <v>12</v>
      </c>
      <c r="M87" s="3" t="s">
        <v>13</v>
      </c>
      <c r="N87" s="3" t="s">
        <v>14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4">
        <v>9</v>
      </c>
      <c r="C88" s="4">
        <v>1</v>
      </c>
      <c r="D88" s="4">
        <v>13</v>
      </c>
      <c r="E88" s="4">
        <v>0.8</v>
      </c>
      <c r="F88" s="4">
        <f>A2</f>
        <v>0.16</v>
      </c>
      <c r="G88" s="4">
        <f t="shared" ref="G88:G93" si="23">E88*F88</f>
        <v>0.128</v>
      </c>
      <c r="H88" s="4">
        <v>3</v>
      </c>
      <c r="I88" s="4">
        <f t="shared" ref="I88:I93" si="24">G88*H88</f>
        <v>0.38400000000000001</v>
      </c>
      <c r="J88" s="4"/>
      <c r="K88" s="4"/>
      <c r="L88" s="4"/>
      <c r="M88" s="4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4"/>
      <c r="C89" s="4"/>
      <c r="D89" s="4">
        <v>15</v>
      </c>
      <c r="E89" s="4">
        <v>0.8</v>
      </c>
      <c r="F89" s="4">
        <f t="shared" ref="F89:F90" si="25">A3</f>
        <v>0.16</v>
      </c>
      <c r="G89" s="4">
        <f t="shared" si="23"/>
        <v>0.128</v>
      </c>
      <c r="H89" s="4">
        <v>3</v>
      </c>
      <c r="I89" s="4">
        <f t="shared" si="24"/>
        <v>0.38400000000000001</v>
      </c>
      <c r="J89" s="4"/>
      <c r="K89" s="4"/>
      <c r="L89" s="4"/>
      <c r="M89" s="4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4"/>
      <c r="C90" s="4"/>
      <c r="D90" s="4">
        <v>17</v>
      </c>
      <c r="E90" s="4">
        <v>0.6</v>
      </c>
      <c r="F90" s="4">
        <f t="shared" si="25"/>
        <v>0.16</v>
      </c>
      <c r="G90" s="4">
        <f t="shared" si="23"/>
        <v>9.6000000000000002E-2</v>
      </c>
      <c r="H90" s="4">
        <v>3</v>
      </c>
      <c r="I90" s="4">
        <f t="shared" si="24"/>
        <v>0.28800000000000003</v>
      </c>
      <c r="J90" s="4"/>
      <c r="K90" s="4"/>
      <c r="L90" s="4"/>
      <c r="M90" s="4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4"/>
      <c r="C91" s="4"/>
      <c r="D91" s="4">
        <v>14</v>
      </c>
      <c r="E91" s="4">
        <v>0.6</v>
      </c>
      <c r="F91" s="4">
        <v>0</v>
      </c>
      <c r="G91" s="4">
        <f t="shared" si="23"/>
        <v>0</v>
      </c>
      <c r="H91" s="4">
        <v>0.5</v>
      </c>
      <c r="I91" s="4">
        <f t="shared" si="24"/>
        <v>0</v>
      </c>
      <c r="J91" s="4"/>
      <c r="K91" s="4"/>
      <c r="L91" s="4"/>
      <c r="M91" s="4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4"/>
      <c r="C92" s="4"/>
      <c r="D92" s="4">
        <v>16</v>
      </c>
      <c r="E92" s="4">
        <v>0.75</v>
      </c>
      <c r="F92" s="4">
        <f>A2</f>
        <v>0.16</v>
      </c>
      <c r="G92" s="4">
        <f t="shared" si="23"/>
        <v>0.12</v>
      </c>
      <c r="H92" s="4">
        <v>3</v>
      </c>
      <c r="I92" s="4">
        <f t="shared" si="24"/>
        <v>0.36</v>
      </c>
      <c r="J92" s="4"/>
      <c r="K92" s="4"/>
      <c r="L92" s="4"/>
      <c r="M92" s="4"/>
      <c r="N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4"/>
      <c r="C93" s="4"/>
      <c r="D93" s="4">
        <v>18</v>
      </c>
      <c r="E93" s="4">
        <v>0.8</v>
      </c>
      <c r="F93" s="4">
        <v>0</v>
      </c>
      <c r="G93" s="4">
        <f t="shared" si="23"/>
        <v>0</v>
      </c>
      <c r="H93" s="4">
        <v>0.5</v>
      </c>
      <c r="I93" s="4">
        <f t="shared" si="24"/>
        <v>0</v>
      </c>
      <c r="J93" s="4"/>
      <c r="K93" s="4"/>
      <c r="L93" s="4"/>
      <c r="M93" s="4"/>
      <c r="N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5"/>
      <c r="C94" s="5"/>
      <c r="D94" s="5" t="s">
        <v>15</v>
      </c>
      <c r="E94" s="5"/>
      <c r="F94" s="5"/>
      <c r="G94" s="5">
        <f>SUM(G88:G93)</f>
        <v>0.47199999999999998</v>
      </c>
      <c r="H94" s="5"/>
      <c r="I94" s="5">
        <f>SUM(I88:I93)</f>
        <v>1.4159999999999999</v>
      </c>
      <c r="J94" s="5">
        <f>I94/G94</f>
        <v>3</v>
      </c>
      <c r="K94" s="5">
        <v>1.5</v>
      </c>
      <c r="L94" s="5">
        <f>K94*I94</f>
        <v>2.1239999999999997</v>
      </c>
      <c r="M94" s="5">
        <f>G94*C88</f>
        <v>0.47199999999999998</v>
      </c>
      <c r="N94" s="5">
        <f>I94*C88</f>
        <v>1.4159999999999999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3" t="s">
        <v>2</v>
      </c>
      <c r="C95" s="3" t="s">
        <v>3</v>
      </c>
      <c r="D95" s="3" t="s">
        <v>4</v>
      </c>
      <c r="E95" s="3" t="s">
        <v>5</v>
      </c>
      <c r="F95" s="3" t="s">
        <v>6</v>
      </c>
      <c r="G95" s="3" t="s">
        <v>7</v>
      </c>
      <c r="H95" s="3" t="s">
        <v>8</v>
      </c>
      <c r="I95" s="3" t="s">
        <v>9</v>
      </c>
      <c r="J95" s="3" t="s">
        <v>10</v>
      </c>
      <c r="K95" s="3" t="s">
        <v>11</v>
      </c>
      <c r="L95" s="3" t="s">
        <v>12</v>
      </c>
      <c r="M95" s="3" t="s">
        <v>13</v>
      </c>
      <c r="N95" s="3" t="s">
        <v>14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4">
        <v>10</v>
      </c>
      <c r="C96" s="4">
        <v>1</v>
      </c>
      <c r="D96" s="4">
        <v>13</v>
      </c>
      <c r="E96" s="4">
        <v>0.8</v>
      </c>
      <c r="F96" s="4">
        <f>A2</f>
        <v>0.16</v>
      </c>
      <c r="G96" s="4">
        <f t="shared" ref="G96:G101" si="26">E96*F96</f>
        <v>0.128</v>
      </c>
      <c r="H96" s="4">
        <v>3</v>
      </c>
      <c r="I96" s="4">
        <f t="shared" ref="I96:I101" si="27">G96*H96</f>
        <v>0.38400000000000001</v>
      </c>
      <c r="J96" s="4"/>
      <c r="K96" s="4"/>
      <c r="L96" s="4"/>
      <c r="M96" s="4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4"/>
      <c r="C97" s="4"/>
      <c r="D97" s="4">
        <v>15</v>
      </c>
      <c r="E97" s="4">
        <v>0.8</v>
      </c>
      <c r="F97" s="4">
        <f t="shared" ref="F97:F98" si="28">A3</f>
        <v>0.16</v>
      </c>
      <c r="G97" s="4">
        <f t="shared" si="26"/>
        <v>0.128</v>
      </c>
      <c r="H97" s="4">
        <v>3</v>
      </c>
      <c r="I97" s="4">
        <f t="shared" si="27"/>
        <v>0.38400000000000001</v>
      </c>
      <c r="J97" s="4"/>
      <c r="K97" s="4"/>
      <c r="L97" s="4"/>
      <c r="M97" s="4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4"/>
      <c r="C98" s="4"/>
      <c r="D98" s="4">
        <v>17</v>
      </c>
      <c r="E98" s="4">
        <v>0.6</v>
      </c>
      <c r="F98" s="4">
        <f t="shared" si="28"/>
        <v>0.16</v>
      </c>
      <c r="G98" s="4">
        <f t="shared" si="26"/>
        <v>9.6000000000000002E-2</v>
      </c>
      <c r="H98" s="4">
        <v>3</v>
      </c>
      <c r="I98" s="4">
        <f t="shared" si="27"/>
        <v>0.28800000000000003</v>
      </c>
      <c r="J98" s="4"/>
      <c r="K98" s="4"/>
      <c r="L98" s="4"/>
      <c r="M98" s="4"/>
      <c r="N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4"/>
      <c r="C99" s="4"/>
      <c r="D99" s="4">
        <v>14</v>
      </c>
      <c r="E99" s="4">
        <v>0.6</v>
      </c>
      <c r="F99" s="4">
        <v>0</v>
      </c>
      <c r="G99" s="4">
        <f t="shared" si="26"/>
        <v>0</v>
      </c>
      <c r="H99" s="4">
        <v>0.5</v>
      </c>
      <c r="I99" s="4">
        <f t="shared" si="27"/>
        <v>0</v>
      </c>
      <c r="J99" s="4"/>
      <c r="K99" s="4"/>
      <c r="L99" s="4"/>
      <c r="M99" s="4"/>
      <c r="N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4"/>
      <c r="C100" s="4"/>
      <c r="D100" s="4">
        <v>16</v>
      </c>
      <c r="E100" s="4">
        <v>0.75</v>
      </c>
      <c r="F100" s="4">
        <v>0</v>
      </c>
      <c r="G100" s="4">
        <f t="shared" si="26"/>
        <v>0</v>
      </c>
      <c r="H100" s="4">
        <v>0.5</v>
      </c>
      <c r="I100" s="4">
        <f t="shared" si="27"/>
        <v>0</v>
      </c>
      <c r="J100" s="4"/>
      <c r="K100" s="4"/>
      <c r="L100" s="4"/>
      <c r="M100" s="4"/>
      <c r="N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4"/>
      <c r="C101" s="4"/>
      <c r="D101" s="4">
        <v>18</v>
      </c>
      <c r="E101" s="4">
        <v>0.8</v>
      </c>
      <c r="F101" s="4">
        <f>A2</f>
        <v>0.16</v>
      </c>
      <c r="G101" s="4">
        <f t="shared" si="26"/>
        <v>0.128</v>
      </c>
      <c r="H101" s="4">
        <v>3</v>
      </c>
      <c r="I101" s="4">
        <f t="shared" si="27"/>
        <v>0.38400000000000001</v>
      </c>
      <c r="J101" s="4"/>
      <c r="K101" s="4"/>
      <c r="L101" s="4"/>
      <c r="M101" s="4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5"/>
      <c r="C102" s="5"/>
      <c r="D102" s="5" t="s">
        <v>15</v>
      </c>
      <c r="E102" s="5"/>
      <c r="F102" s="5"/>
      <c r="G102" s="5">
        <f>SUM(G96:G101)</f>
        <v>0.48</v>
      </c>
      <c r="H102" s="5"/>
      <c r="I102" s="5">
        <f>SUM(I96:I101)</f>
        <v>1.44</v>
      </c>
      <c r="J102" s="5">
        <f>I102/G102</f>
        <v>3</v>
      </c>
      <c r="K102" s="5">
        <v>1</v>
      </c>
      <c r="L102" s="5">
        <f>K102*I102</f>
        <v>1.44</v>
      </c>
      <c r="M102" s="5">
        <f>G102*C96</f>
        <v>0.48</v>
      </c>
      <c r="N102" s="5">
        <f>I102*C96</f>
        <v>1.44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thickBo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5" t="s">
        <v>17</v>
      </c>
      <c r="L104" s="5">
        <f t="shared" ref="L104:N104" si="29">SUM(L80:L103)</f>
        <v>4.9079999999999995</v>
      </c>
      <c r="M104" s="5">
        <f t="shared" si="29"/>
        <v>1.4</v>
      </c>
      <c r="N104" s="5">
        <f t="shared" si="29"/>
        <v>4.1999999999999993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thickBot="1">
      <c r="A105" s="2"/>
      <c r="B105" s="7">
        <f>SUM(C80:C103)</f>
        <v>3</v>
      </c>
      <c r="C105" s="8" t="s">
        <v>18</v>
      </c>
      <c r="D105" s="9"/>
      <c r="E105" s="9"/>
      <c r="F105" s="9"/>
      <c r="G105" s="9"/>
      <c r="H105" s="1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thickBot="1">
      <c r="A106" s="2"/>
      <c r="B106" s="7">
        <f>B105*8760</f>
        <v>26280</v>
      </c>
      <c r="C106" s="8" t="s">
        <v>19</v>
      </c>
      <c r="D106" s="9"/>
      <c r="E106" s="9"/>
      <c r="F106" s="9"/>
      <c r="G106" s="9"/>
      <c r="H106" s="1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thickBot="1">
      <c r="A107" s="2"/>
      <c r="B107" s="7">
        <f>M104</f>
        <v>1.4</v>
      </c>
      <c r="C107" s="8" t="s">
        <v>20</v>
      </c>
      <c r="D107" s="9"/>
      <c r="E107" s="9"/>
      <c r="F107" s="9"/>
      <c r="G107" s="9"/>
      <c r="H107" s="1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thickBot="1">
      <c r="A108" s="2"/>
      <c r="B108" s="7">
        <f>B107/B105</f>
        <v>0.46666666666666662</v>
      </c>
      <c r="C108" s="8" t="s">
        <v>21</v>
      </c>
      <c r="D108" s="9"/>
      <c r="E108" s="9"/>
      <c r="F108" s="9"/>
      <c r="G108" s="9"/>
      <c r="H108" s="1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thickBot="1">
      <c r="A109" s="2"/>
      <c r="B109" s="7">
        <f>N104/B105</f>
        <v>1.3999999999999997</v>
      </c>
      <c r="C109" s="8" t="s">
        <v>22</v>
      </c>
      <c r="D109" s="9"/>
      <c r="E109" s="9"/>
      <c r="F109" s="9"/>
      <c r="G109" s="9"/>
      <c r="H109" s="1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thickBot="1">
      <c r="A110" s="2"/>
      <c r="B110" s="7">
        <f>B109/B108</f>
        <v>2.9999999999999996</v>
      </c>
      <c r="C110" s="8" t="s">
        <v>23</v>
      </c>
      <c r="D110" s="9"/>
      <c r="E110" s="9"/>
      <c r="F110" s="9"/>
      <c r="G110" s="9"/>
      <c r="H110" s="1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thickBot="1">
      <c r="A111" s="2"/>
      <c r="B111" s="7">
        <f>(B106-N104)/B106</f>
        <v>0.9998401826484018</v>
      </c>
      <c r="C111" s="8" t="s">
        <v>24</v>
      </c>
      <c r="D111" s="9"/>
      <c r="E111" s="9"/>
      <c r="F111" s="9"/>
      <c r="G111" s="9"/>
      <c r="H111" s="1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thickBot="1">
      <c r="A112" s="2"/>
      <c r="B112" s="7">
        <f>1-B111</f>
        <v>1.5981735159820154E-4</v>
      </c>
      <c r="C112" s="8" t="s">
        <v>25</v>
      </c>
      <c r="D112" s="9"/>
      <c r="E112" s="9"/>
      <c r="F112" s="9"/>
      <c r="G112" s="9"/>
      <c r="H112" s="1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thickBot="1">
      <c r="A113" s="2"/>
      <c r="B113" s="7">
        <f>L104*1000</f>
        <v>4907.9999999999991</v>
      </c>
      <c r="C113" s="8" t="s">
        <v>27</v>
      </c>
      <c r="D113" s="9"/>
      <c r="E113" s="9"/>
      <c r="F113" s="9"/>
      <c r="G113" s="9"/>
      <c r="H113" s="1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thickBot="1">
      <c r="A114" s="2"/>
      <c r="B114" s="7">
        <f>B113/B105</f>
        <v>1635.9999999999998</v>
      </c>
      <c r="C114" s="11" t="s">
        <v>28</v>
      </c>
      <c r="D114" s="12"/>
      <c r="E114" s="12"/>
      <c r="F114" s="12"/>
      <c r="G114" s="12"/>
      <c r="H114" s="1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46.5">
      <c r="A117" s="1"/>
      <c r="B117" s="2"/>
      <c r="C117" s="2"/>
      <c r="D117" s="2"/>
      <c r="E117" s="2"/>
      <c r="F117" s="2"/>
      <c r="G117" s="2"/>
      <c r="H117" s="1" t="s">
        <v>31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3" t="s">
        <v>2</v>
      </c>
      <c r="C118" s="3" t="s">
        <v>3</v>
      </c>
      <c r="D118" s="3" t="s">
        <v>4</v>
      </c>
      <c r="E118" s="3" t="s">
        <v>5</v>
      </c>
      <c r="F118" s="3" t="s">
        <v>6</v>
      </c>
      <c r="G118" s="3" t="s">
        <v>7</v>
      </c>
      <c r="H118" s="3" t="s">
        <v>8</v>
      </c>
      <c r="I118" s="3" t="s">
        <v>9</v>
      </c>
      <c r="J118" s="3" t="s">
        <v>10</v>
      </c>
      <c r="K118" s="3" t="s">
        <v>11</v>
      </c>
      <c r="L118" s="3" t="s">
        <v>12</v>
      </c>
      <c r="M118" s="3" t="s">
        <v>13</v>
      </c>
      <c r="N118" s="3" t="s">
        <v>14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14">
        <v>8</v>
      </c>
      <c r="C119" s="14">
        <v>1</v>
      </c>
      <c r="D119" s="14">
        <v>13</v>
      </c>
      <c r="E119" s="14">
        <v>0.8</v>
      </c>
      <c r="F119" s="14">
        <f>A2</f>
        <v>0.16</v>
      </c>
      <c r="G119" s="14">
        <f t="shared" ref="G119:G124" si="30">E119*F119</f>
        <v>0.128</v>
      </c>
      <c r="H119" s="14">
        <v>0.5</v>
      </c>
      <c r="I119" s="14">
        <f t="shared" ref="I119:I124" si="31">G119*H119</f>
        <v>6.4000000000000001E-2</v>
      </c>
      <c r="J119" s="14"/>
      <c r="K119" s="14"/>
      <c r="L119" s="14"/>
      <c r="M119" s="14"/>
      <c r="N119" s="1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14"/>
      <c r="C120" s="14"/>
      <c r="D120" s="14">
        <v>15</v>
      </c>
      <c r="E120" s="14">
        <v>0.8</v>
      </c>
      <c r="F120" s="14">
        <f t="shared" ref="F120:F124" si="32">A3</f>
        <v>0.16</v>
      </c>
      <c r="G120" s="14">
        <f t="shared" si="30"/>
        <v>0.128</v>
      </c>
      <c r="H120" s="14">
        <v>0.5</v>
      </c>
      <c r="I120" s="14">
        <f t="shared" si="31"/>
        <v>6.4000000000000001E-2</v>
      </c>
      <c r="J120" s="14"/>
      <c r="K120" s="14"/>
      <c r="L120" s="14"/>
      <c r="M120" s="14"/>
      <c r="N120" s="1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14"/>
      <c r="C121" s="14"/>
      <c r="D121" s="14">
        <v>17</v>
      </c>
      <c r="E121" s="14">
        <v>0.6</v>
      </c>
      <c r="F121" s="14">
        <f t="shared" si="32"/>
        <v>0.16</v>
      </c>
      <c r="G121" s="14">
        <f t="shared" si="30"/>
        <v>9.6000000000000002E-2</v>
      </c>
      <c r="H121" s="14">
        <v>0.5</v>
      </c>
      <c r="I121" s="14">
        <f t="shared" si="31"/>
        <v>4.8000000000000001E-2</v>
      </c>
      <c r="J121" s="14"/>
      <c r="K121" s="14"/>
      <c r="L121" s="14"/>
      <c r="M121" s="14"/>
      <c r="N121" s="1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14"/>
      <c r="C122" s="14"/>
      <c r="D122" s="14">
        <v>14</v>
      </c>
      <c r="E122" s="14">
        <v>0.6</v>
      </c>
      <c r="F122" s="14">
        <f t="shared" si="32"/>
        <v>0.16</v>
      </c>
      <c r="G122" s="14">
        <f t="shared" si="30"/>
        <v>9.6000000000000002E-2</v>
      </c>
      <c r="H122" s="14">
        <v>3</v>
      </c>
      <c r="I122" s="14">
        <f t="shared" si="31"/>
        <v>0.28800000000000003</v>
      </c>
      <c r="J122" s="14"/>
      <c r="K122" s="14"/>
      <c r="L122" s="14"/>
      <c r="M122" s="14"/>
      <c r="N122" s="1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14"/>
      <c r="C123" s="14"/>
      <c r="D123" s="14">
        <v>16</v>
      </c>
      <c r="E123" s="14">
        <v>0.75</v>
      </c>
      <c r="F123" s="14">
        <f t="shared" si="32"/>
        <v>0.16</v>
      </c>
      <c r="G123" s="14">
        <f t="shared" si="30"/>
        <v>0.12</v>
      </c>
      <c r="H123" s="14">
        <v>0.5</v>
      </c>
      <c r="I123" s="14">
        <f t="shared" si="31"/>
        <v>0.06</v>
      </c>
      <c r="J123" s="14"/>
      <c r="K123" s="14"/>
      <c r="L123" s="14"/>
      <c r="M123" s="14"/>
      <c r="N123" s="1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14"/>
      <c r="C124" s="14"/>
      <c r="D124" s="14">
        <v>18</v>
      </c>
      <c r="E124" s="14">
        <v>0.8</v>
      </c>
      <c r="F124" s="14">
        <f t="shared" si="32"/>
        <v>0.16</v>
      </c>
      <c r="G124" s="14">
        <f t="shared" si="30"/>
        <v>0.128</v>
      </c>
      <c r="H124" s="14">
        <v>0.5</v>
      </c>
      <c r="I124" s="14">
        <f t="shared" si="31"/>
        <v>6.4000000000000001E-2</v>
      </c>
      <c r="J124" s="14"/>
      <c r="K124" s="14"/>
      <c r="L124" s="14"/>
      <c r="M124" s="14"/>
      <c r="N124" s="1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5"/>
      <c r="C125" s="5"/>
      <c r="D125" s="5" t="s">
        <v>15</v>
      </c>
      <c r="E125" s="5"/>
      <c r="F125" s="5"/>
      <c r="G125" s="5">
        <f>SUM(G119:G124)</f>
        <v>0.69599999999999995</v>
      </c>
      <c r="H125" s="5"/>
      <c r="I125" s="5">
        <f>SUM(I119:I124)</f>
        <v>0.58800000000000008</v>
      </c>
      <c r="J125" s="5">
        <f>I125/G125</f>
        <v>0.84482758620689669</v>
      </c>
      <c r="K125" s="5">
        <v>1</v>
      </c>
      <c r="L125" s="5">
        <f>K125*I125</f>
        <v>0.58800000000000008</v>
      </c>
      <c r="M125" s="5">
        <f>G125*C119</f>
        <v>0.69599999999999995</v>
      </c>
      <c r="N125" s="5">
        <f>I125*C119</f>
        <v>0.58800000000000008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3" t="s">
        <v>2</v>
      </c>
      <c r="C126" s="3" t="s">
        <v>3</v>
      </c>
      <c r="D126" s="3" t="s">
        <v>4</v>
      </c>
      <c r="E126" s="3" t="s">
        <v>5</v>
      </c>
      <c r="F126" s="3" t="s">
        <v>6</v>
      </c>
      <c r="G126" s="3" t="s">
        <v>7</v>
      </c>
      <c r="H126" s="3" t="s">
        <v>8</v>
      </c>
      <c r="I126" s="3" t="s">
        <v>9</v>
      </c>
      <c r="J126" s="3" t="s">
        <v>10</v>
      </c>
      <c r="K126" s="3" t="s">
        <v>11</v>
      </c>
      <c r="L126" s="3" t="s">
        <v>12</v>
      </c>
      <c r="M126" s="3" t="s">
        <v>13</v>
      </c>
      <c r="N126" s="3" t="s">
        <v>14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14">
        <v>9</v>
      </c>
      <c r="C127" s="14">
        <v>1</v>
      </c>
      <c r="D127" s="14">
        <v>13</v>
      </c>
      <c r="E127" s="14">
        <v>0.8</v>
      </c>
      <c r="F127" s="14">
        <f>A2</f>
        <v>0.16</v>
      </c>
      <c r="G127" s="14">
        <f t="shared" ref="G127:G132" si="33">E127*F127</f>
        <v>0.128</v>
      </c>
      <c r="H127" s="14">
        <v>0.5</v>
      </c>
      <c r="I127" s="14">
        <f t="shared" ref="I127:I132" si="34">G127*H127</f>
        <v>6.4000000000000001E-2</v>
      </c>
      <c r="J127" s="14"/>
      <c r="K127" s="14"/>
      <c r="L127" s="14"/>
      <c r="M127" s="14"/>
      <c r="N127" s="1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14"/>
      <c r="C128" s="14"/>
      <c r="D128" s="14">
        <v>15</v>
      </c>
      <c r="E128" s="14">
        <v>0.8</v>
      </c>
      <c r="F128" s="14">
        <f t="shared" ref="F128:F132" si="35">A3</f>
        <v>0.16</v>
      </c>
      <c r="G128" s="14">
        <f t="shared" si="33"/>
        <v>0.128</v>
      </c>
      <c r="H128" s="14">
        <v>0.5</v>
      </c>
      <c r="I128" s="14">
        <f t="shared" si="34"/>
        <v>6.4000000000000001E-2</v>
      </c>
      <c r="J128" s="14"/>
      <c r="K128" s="14"/>
      <c r="L128" s="14"/>
      <c r="M128" s="14"/>
      <c r="N128" s="1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14"/>
      <c r="C129" s="14"/>
      <c r="D129" s="14">
        <v>17</v>
      </c>
      <c r="E129" s="14">
        <v>0.6</v>
      </c>
      <c r="F129" s="14">
        <f t="shared" si="35"/>
        <v>0.16</v>
      </c>
      <c r="G129" s="14">
        <f t="shared" si="33"/>
        <v>9.6000000000000002E-2</v>
      </c>
      <c r="H129" s="14">
        <v>0.5</v>
      </c>
      <c r="I129" s="14">
        <f t="shared" si="34"/>
        <v>4.8000000000000001E-2</v>
      </c>
      <c r="J129" s="14"/>
      <c r="K129" s="14"/>
      <c r="L129" s="14"/>
      <c r="M129" s="14"/>
      <c r="N129" s="1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14"/>
      <c r="C130" s="14"/>
      <c r="D130" s="14">
        <v>14</v>
      </c>
      <c r="E130" s="14">
        <v>0.6</v>
      </c>
      <c r="F130" s="14">
        <f t="shared" si="35"/>
        <v>0.16</v>
      </c>
      <c r="G130" s="14">
        <f t="shared" si="33"/>
        <v>9.6000000000000002E-2</v>
      </c>
      <c r="H130" s="14">
        <v>0.5</v>
      </c>
      <c r="I130" s="14">
        <f t="shared" si="34"/>
        <v>4.8000000000000001E-2</v>
      </c>
      <c r="J130" s="14"/>
      <c r="K130" s="14"/>
      <c r="L130" s="14"/>
      <c r="M130" s="14"/>
      <c r="N130" s="1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14"/>
      <c r="C131" s="14"/>
      <c r="D131" s="14">
        <v>16</v>
      </c>
      <c r="E131" s="14">
        <v>0.75</v>
      </c>
      <c r="F131" s="14">
        <f t="shared" si="35"/>
        <v>0.16</v>
      </c>
      <c r="G131" s="14">
        <f t="shared" si="33"/>
        <v>0.12</v>
      </c>
      <c r="H131" s="14">
        <v>3</v>
      </c>
      <c r="I131" s="14">
        <f t="shared" si="34"/>
        <v>0.36</v>
      </c>
      <c r="J131" s="14"/>
      <c r="K131" s="14"/>
      <c r="L131" s="14"/>
      <c r="M131" s="14"/>
      <c r="N131" s="1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14"/>
      <c r="C132" s="14"/>
      <c r="D132" s="14">
        <v>18</v>
      </c>
      <c r="E132" s="14">
        <v>0.8</v>
      </c>
      <c r="F132" s="14">
        <f t="shared" si="35"/>
        <v>0.16</v>
      </c>
      <c r="G132" s="14">
        <f t="shared" si="33"/>
        <v>0.128</v>
      </c>
      <c r="H132" s="14">
        <v>0.5</v>
      </c>
      <c r="I132" s="14">
        <f t="shared" si="34"/>
        <v>6.4000000000000001E-2</v>
      </c>
      <c r="J132" s="14"/>
      <c r="K132" s="14"/>
      <c r="L132" s="14"/>
      <c r="M132" s="14"/>
      <c r="N132" s="1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5"/>
      <c r="C133" s="5"/>
      <c r="D133" s="5" t="s">
        <v>15</v>
      </c>
      <c r="E133" s="5"/>
      <c r="F133" s="5"/>
      <c r="G133" s="5">
        <f>SUM(G127:G132)</f>
        <v>0.69599999999999995</v>
      </c>
      <c r="H133" s="5"/>
      <c r="I133" s="5">
        <f>SUM(I127:I132)</f>
        <v>0.64799999999999991</v>
      </c>
      <c r="J133" s="5">
        <f>I133/G133</f>
        <v>0.93103448275862066</v>
      </c>
      <c r="K133" s="5">
        <v>1.5</v>
      </c>
      <c r="L133" s="5">
        <f>K133*I133</f>
        <v>0.97199999999999986</v>
      </c>
      <c r="M133" s="5">
        <f>G133*C127</f>
        <v>0.69599999999999995</v>
      </c>
      <c r="N133" s="5">
        <f>I133*C127</f>
        <v>0.64799999999999991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3" t="s">
        <v>2</v>
      </c>
      <c r="C134" s="3" t="s">
        <v>3</v>
      </c>
      <c r="D134" s="3" t="s">
        <v>4</v>
      </c>
      <c r="E134" s="3" t="s">
        <v>5</v>
      </c>
      <c r="F134" s="3" t="s">
        <v>6</v>
      </c>
      <c r="G134" s="3" t="s">
        <v>7</v>
      </c>
      <c r="H134" s="3" t="s">
        <v>8</v>
      </c>
      <c r="I134" s="3" t="s">
        <v>9</v>
      </c>
      <c r="J134" s="3" t="s">
        <v>10</v>
      </c>
      <c r="K134" s="3" t="s">
        <v>11</v>
      </c>
      <c r="L134" s="3" t="s">
        <v>12</v>
      </c>
      <c r="M134" s="3" t="s">
        <v>13</v>
      </c>
      <c r="N134" s="3" t="s">
        <v>14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14">
        <v>10</v>
      </c>
      <c r="C135" s="14">
        <v>1</v>
      </c>
      <c r="D135" s="14">
        <v>13</v>
      </c>
      <c r="E135" s="14">
        <v>0.8</v>
      </c>
      <c r="F135" s="14">
        <f>A2</f>
        <v>0.16</v>
      </c>
      <c r="G135" s="14">
        <f t="shared" ref="G135:G140" si="36">E135*F135</f>
        <v>0.128</v>
      </c>
      <c r="H135" s="14">
        <v>0.5</v>
      </c>
      <c r="I135" s="14">
        <f t="shared" ref="I135:I140" si="37">G135*H135</f>
        <v>6.4000000000000001E-2</v>
      </c>
      <c r="J135" s="14"/>
      <c r="K135" s="14"/>
      <c r="L135" s="14"/>
      <c r="M135" s="14"/>
      <c r="N135" s="1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14"/>
      <c r="C136" s="14"/>
      <c r="D136" s="14">
        <v>15</v>
      </c>
      <c r="E136" s="14">
        <v>0.8</v>
      </c>
      <c r="F136" s="14">
        <f t="shared" ref="F136:F140" si="38">A3</f>
        <v>0.16</v>
      </c>
      <c r="G136" s="14">
        <f t="shared" si="36"/>
        <v>0.128</v>
      </c>
      <c r="H136" s="14">
        <v>0.5</v>
      </c>
      <c r="I136" s="14">
        <f t="shared" si="37"/>
        <v>6.4000000000000001E-2</v>
      </c>
      <c r="J136" s="14"/>
      <c r="K136" s="14"/>
      <c r="L136" s="14"/>
      <c r="M136" s="14"/>
      <c r="N136" s="1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14"/>
      <c r="C137" s="14"/>
      <c r="D137" s="14">
        <v>17</v>
      </c>
      <c r="E137" s="14">
        <v>0.6</v>
      </c>
      <c r="F137" s="14">
        <f t="shared" si="38"/>
        <v>0.16</v>
      </c>
      <c r="G137" s="14">
        <f t="shared" si="36"/>
        <v>9.6000000000000002E-2</v>
      </c>
      <c r="H137" s="14">
        <v>0.5</v>
      </c>
      <c r="I137" s="14">
        <f t="shared" si="37"/>
        <v>4.8000000000000001E-2</v>
      </c>
      <c r="J137" s="14"/>
      <c r="K137" s="14"/>
      <c r="L137" s="14"/>
      <c r="M137" s="14"/>
      <c r="N137" s="1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14"/>
      <c r="C138" s="14"/>
      <c r="D138" s="14">
        <v>14</v>
      </c>
      <c r="E138" s="14">
        <v>0.6</v>
      </c>
      <c r="F138" s="14">
        <f t="shared" si="38"/>
        <v>0.16</v>
      </c>
      <c r="G138" s="14">
        <f t="shared" si="36"/>
        <v>9.6000000000000002E-2</v>
      </c>
      <c r="H138" s="14">
        <v>0.5</v>
      </c>
      <c r="I138" s="14">
        <f t="shared" si="37"/>
        <v>4.8000000000000001E-2</v>
      </c>
      <c r="J138" s="14"/>
      <c r="K138" s="14"/>
      <c r="L138" s="14"/>
      <c r="M138" s="14"/>
      <c r="N138" s="1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14"/>
      <c r="C139" s="14"/>
      <c r="D139" s="14">
        <v>16</v>
      </c>
      <c r="E139" s="14">
        <v>0.75</v>
      </c>
      <c r="F139" s="14">
        <f t="shared" si="38"/>
        <v>0.16</v>
      </c>
      <c r="G139" s="14">
        <f t="shared" si="36"/>
        <v>0.12</v>
      </c>
      <c r="H139" s="14">
        <v>0.5</v>
      </c>
      <c r="I139" s="14">
        <f t="shared" si="37"/>
        <v>0.06</v>
      </c>
      <c r="J139" s="14"/>
      <c r="K139" s="14"/>
      <c r="L139" s="14"/>
      <c r="M139" s="14"/>
      <c r="N139" s="1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14"/>
      <c r="C140" s="14"/>
      <c r="D140" s="14">
        <v>18</v>
      </c>
      <c r="E140" s="14">
        <v>0.8</v>
      </c>
      <c r="F140" s="14">
        <f t="shared" si="38"/>
        <v>0.16</v>
      </c>
      <c r="G140" s="14">
        <f t="shared" si="36"/>
        <v>0.128</v>
      </c>
      <c r="H140" s="14">
        <v>3</v>
      </c>
      <c r="I140" s="14">
        <f t="shared" si="37"/>
        <v>0.38400000000000001</v>
      </c>
      <c r="J140" s="14"/>
      <c r="K140" s="14"/>
      <c r="L140" s="14"/>
      <c r="M140" s="14"/>
      <c r="N140" s="1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5"/>
      <c r="C141" s="5"/>
      <c r="D141" s="5" t="s">
        <v>15</v>
      </c>
      <c r="E141" s="5"/>
      <c r="F141" s="5"/>
      <c r="G141" s="5">
        <f>SUM(G135:G140)</f>
        <v>0.69599999999999995</v>
      </c>
      <c r="H141" s="5"/>
      <c r="I141" s="5">
        <f>SUM(I135:I140)</f>
        <v>0.66799999999999993</v>
      </c>
      <c r="J141" s="5">
        <f>I141/G141</f>
        <v>0.95977011494252873</v>
      </c>
      <c r="K141" s="5">
        <v>1</v>
      </c>
      <c r="L141" s="5">
        <f>K141*I141</f>
        <v>0.66799999999999993</v>
      </c>
      <c r="M141" s="5">
        <f>G141*C135</f>
        <v>0.69599999999999995</v>
      </c>
      <c r="N141" s="5">
        <f>I141*C135</f>
        <v>0.66799999999999993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thickBo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5" t="s">
        <v>17</v>
      </c>
      <c r="L143" s="5">
        <f t="shared" ref="L143:N143" si="39">SUM(L119:L142)</f>
        <v>2.2279999999999998</v>
      </c>
      <c r="M143" s="5">
        <f t="shared" si="39"/>
        <v>2.0880000000000001</v>
      </c>
      <c r="N143" s="5">
        <f t="shared" si="39"/>
        <v>1.9039999999999999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thickBot="1">
      <c r="A144" s="2"/>
      <c r="B144" s="7">
        <f>SUM(C119:C142)</f>
        <v>3</v>
      </c>
      <c r="C144" s="8" t="s">
        <v>18</v>
      </c>
      <c r="D144" s="9"/>
      <c r="E144" s="9"/>
      <c r="F144" s="9"/>
      <c r="G144" s="9"/>
      <c r="H144" s="1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thickBot="1">
      <c r="A145" s="2"/>
      <c r="B145" s="7">
        <f>B144*8760</f>
        <v>26280</v>
      </c>
      <c r="C145" s="8" t="s">
        <v>19</v>
      </c>
      <c r="D145" s="9"/>
      <c r="E145" s="9"/>
      <c r="F145" s="9"/>
      <c r="G145" s="9"/>
      <c r="H145" s="1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thickBot="1">
      <c r="A146" s="2"/>
      <c r="B146" s="7">
        <f>M143</f>
        <v>2.0880000000000001</v>
      </c>
      <c r="C146" s="8" t="s">
        <v>20</v>
      </c>
      <c r="D146" s="9"/>
      <c r="E146" s="9"/>
      <c r="F146" s="9"/>
      <c r="G146" s="9"/>
      <c r="H146" s="1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thickBot="1">
      <c r="A147" s="2"/>
      <c r="B147" s="7">
        <f>B146/B144</f>
        <v>0.69600000000000006</v>
      </c>
      <c r="C147" s="8" t="s">
        <v>21</v>
      </c>
      <c r="D147" s="9"/>
      <c r="E147" s="9"/>
      <c r="F147" s="9"/>
      <c r="G147" s="9"/>
      <c r="H147" s="1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thickBot="1">
      <c r="A148" s="2"/>
      <c r="B148" s="7">
        <f>N143/B144</f>
        <v>0.6346666666666666</v>
      </c>
      <c r="C148" s="8" t="s">
        <v>22</v>
      </c>
      <c r="D148" s="9"/>
      <c r="E148" s="9"/>
      <c r="F148" s="9"/>
      <c r="G148" s="9"/>
      <c r="H148" s="1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thickBot="1">
      <c r="A149" s="2"/>
      <c r="B149" s="7">
        <f>B148/B147</f>
        <v>0.91187739463601514</v>
      </c>
      <c r="C149" s="8" t="s">
        <v>23</v>
      </c>
      <c r="D149" s="9"/>
      <c r="E149" s="9"/>
      <c r="F149" s="9"/>
      <c r="G149" s="9"/>
      <c r="H149" s="1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thickBot="1">
      <c r="A150" s="2"/>
      <c r="B150" s="7">
        <f>(B145-N143)/B145</f>
        <v>0.99992754946727558</v>
      </c>
      <c r="C150" s="8" t="s">
        <v>24</v>
      </c>
      <c r="D150" s="9"/>
      <c r="E150" s="9"/>
      <c r="F150" s="9"/>
      <c r="G150" s="9"/>
      <c r="H150" s="1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thickBot="1">
      <c r="A151" s="2"/>
      <c r="B151" s="7">
        <f>1-B150</f>
        <v>7.2450532724421812E-5</v>
      </c>
      <c r="C151" s="8" t="s">
        <v>25</v>
      </c>
      <c r="D151" s="9"/>
      <c r="E151" s="9"/>
      <c r="F151" s="9"/>
      <c r="G151" s="9"/>
      <c r="H151" s="1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thickBot="1">
      <c r="A152" s="2"/>
      <c r="B152" s="7">
        <f>L143*1000</f>
        <v>2227.9999999999995</v>
      </c>
      <c r="C152" s="8" t="s">
        <v>27</v>
      </c>
      <c r="D152" s="9"/>
      <c r="E152" s="9"/>
      <c r="F152" s="9"/>
      <c r="G152" s="9"/>
      <c r="H152" s="1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thickBot="1">
      <c r="A153" s="2"/>
      <c r="B153" s="7">
        <f>B152/B144</f>
        <v>742.66666666666652</v>
      </c>
      <c r="C153" s="11" t="s">
        <v>28</v>
      </c>
      <c r="D153" s="12"/>
      <c r="E153" s="12"/>
      <c r="F153" s="12"/>
      <c r="G153" s="12"/>
      <c r="H153" s="1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46.5">
      <c r="A156" s="1"/>
      <c r="B156" s="2"/>
      <c r="C156" s="2"/>
      <c r="D156" s="2"/>
      <c r="E156" s="2"/>
      <c r="F156" s="2"/>
      <c r="G156" s="2"/>
      <c r="H156" s="1" t="s">
        <v>32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3" t="s">
        <v>2</v>
      </c>
      <c r="C157" s="3" t="s">
        <v>3</v>
      </c>
      <c r="D157" s="3" t="s">
        <v>4</v>
      </c>
      <c r="E157" s="3" t="s">
        <v>5</v>
      </c>
      <c r="F157" s="3" t="s">
        <v>6</v>
      </c>
      <c r="G157" s="3" t="s">
        <v>7</v>
      </c>
      <c r="H157" s="3" t="s">
        <v>8</v>
      </c>
      <c r="I157" s="3" t="s">
        <v>9</v>
      </c>
      <c r="J157" s="3" t="s">
        <v>10</v>
      </c>
      <c r="K157" s="3" t="s">
        <v>11</v>
      </c>
      <c r="L157" s="3" t="s">
        <v>12</v>
      </c>
      <c r="M157" s="3" t="s">
        <v>13</v>
      </c>
      <c r="N157" s="3" t="s">
        <v>14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4">
        <v>8</v>
      </c>
      <c r="C158" s="4">
        <v>1</v>
      </c>
      <c r="D158" s="4">
        <v>13</v>
      </c>
      <c r="E158" s="4">
        <v>0.8</v>
      </c>
      <c r="F158" s="4">
        <f>A2</f>
        <v>0.16</v>
      </c>
      <c r="G158" s="4">
        <f t="shared" ref="G158:G163" si="40">E158*F158</f>
        <v>0.128</v>
      </c>
      <c r="H158" s="4">
        <v>3</v>
      </c>
      <c r="I158" s="4">
        <f t="shared" ref="I158:I163" si="41">G158*H158</f>
        <v>0.38400000000000001</v>
      </c>
      <c r="J158" s="4"/>
      <c r="K158" s="4"/>
      <c r="L158" s="4"/>
      <c r="M158" s="4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4"/>
      <c r="C159" s="4"/>
      <c r="D159" s="4">
        <v>15</v>
      </c>
      <c r="E159" s="4">
        <v>0.8</v>
      </c>
      <c r="F159" s="4">
        <f t="shared" ref="F159:F163" si="42">A3</f>
        <v>0.16</v>
      </c>
      <c r="G159" s="4">
        <f t="shared" si="40"/>
        <v>0.128</v>
      </c>
      <c r="H159" s="4">
        <v>0.5</v>
      </c>
      <c r="I159" s="4">
        <f t="shared" si="41"/>
        <v>6.4000000000000001E-2</v>
      </c>
      <c r="J159" s="4"/>
      <c r="K159" s="4"/>
      <c r="L159" s="4"/>
      <c r="M159" s="4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4"/>
      <c r="C160" s="4"/>
      <c r="D160" s="4">
        <v>17</v>
      </c>
      <c r="E160" s="4">
        <v>0.6</v>
      </c>
      <c r="F160" s="4">
        <f t="shared" si="42"/>
        <v>0.16</v>
      </c>
      <c r="G160" s="4">
        <f t="shared" si="40"/>
        <v>9.6000000000000002E-2</v>
      </c>
      <c r="H160" s="4">
        <v>0.5</v>
      </c>
      <c r="I160" s="4">
        <f t="shared" si="41"/>
        <v>4.8000000000000001E-2</v>
      </c>
      <c r="J160" s="4"/>
      <c r="K160" s="4"/>
      <c r="L160" s="4"/>
      <c r="M160" s="4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4"/>
      <c r="C161" s="4"/>
      <c r="D161" s="4">
        <v>14</v>
      </c>
      <c r="E161" s="4">
        <v>0.6</v>
      </c>
      <c r="F161" s="4">
        <f t="shared" si="42"/>
        <v>0.16</v>
      </c>
      <c r="G161" s="4">
        <f t="shared" si="40"/>
        <v>9.6000000000000002E-2</v>
      </c>
      <c r="H161" s="4">
        <v>3</v>
      </c>
      <c r="I161" s="4">
        <f t="shared" si="41"/>
        <v>0.28800000000000003</v>
      </c>
      <c r="J161" s="4"/>
      <c r="K161" s="4"/>
      <c r="L161" s="4"/>
      <c r="M161" s="4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4"/>
      <c r="C162" s="4"/>
      <c r="D162" s="4">
        <v>16</v>
      </c>
      <c r="E162" s="4">
        <v>0.75</v>
      </c>
      <c r="F162" s="4">
        <f t="shared" si="42"/>
        <v>0.16</v>
      </c>
      <c r="G162" s="4">
        <f t="shared" si="40"/>
        <v>0.12</v>
      </c>
      <c r="H162" s="4">
        <v>0.5</v>
      </c>
      <c r="I162" s="4">
        <f t="shared" si="41"/>
        <v>0.06</v>
      </c>
      <c r="J162" s="4"/>
      <c r="K162" s="4"/>
      <c r="L162" s="4"/>
      <c r="M162" s="4"/>
      <c r="N162" s="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4"/>
      <c r="C163" s="4"/>
      <c r="D163" s="4">
        <v>18</v>
      </c>
      <c r="E163" s="4">
        <v>0.8</v>
      </c>
      <c r="F163" s="4">
        <f t="shared" si="42"/>
        <v>0.16</v>
      </c>
      <c r="G163" s="4">
        <f t="shared" si="40"/>
        <v>0.128</v>
      </c>
      <c r="H163" s="4">
        <v>0.5</v>
      </c>
      <c r="I163" s="4">
        <f t="shared" si="41"/>
        <v>6.4000000000000001E-2</v>
      </c>
      <c r="J163" s="4"/>
      <c r="K163" s="4"/>
      <c r="L163" s="4"/>
      <c r="M163" s="4"/>
      <c r="N163" s="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5"/>
      <c r="C164" s="5"/>
      <c r="D164" s="5" t="s">
        <v>15</v>
      </c>
      <c r="E164" s="5"/>
      <c r="F164" s="5"/>
      <c r="G164" s="5">
        <f>SUM(G158:G163)</f>
        <v>0.69599999999999995</v>
      </c>
      <c r="H164" s="5"/>
      <c r="I164" s="5">
        <f>SUM(I158:I163)</f>
        <v>0.90800000000000014</v>
      </c>
      <c r="J164" s="5">
        <f>I164/G164</f>
        <v>1.3045977011494256</v>
      </c>
      <c r="K164" s="5">
        <v>1</v>
      </c>
      <c r="L164" s="5">
        <f>K164*I164</f>
        <v>0.90800000000000014</v>
      </c>
      <c r="M164" s="5">
        <f>G164*C158</f>
        <v>0.69599999999999995</v>
      </c>
      <c r="N164" s="5">
        <f>I164*C158</f>
        <v>0.90800000000000014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3" t="s">
        <v>2</v>
      </c>
      <c r="C165" s="3" t="s">
        <v>3</v>
      </c>
      <c r="D165" s="3" t="s">
        <v>4</v>
      </c>
      <c r="E165" s="3" t="s">
        <v>5</v>
      </c>
      <c r="F165" s="3" t="s">
        <v>6</v>
      </c>
      <c r="G165" s="3" t="s">
        <v>7</v>
      </c>
      <c r="H165" s="3" t="s">
        <v>8</v>
      </c>
      <c r="I165" s="3" t="s">
        <v>9</v>
      </c>
      <c r="J165" s="3" t="s">
        <v>10</v>
      </c>
      <c r="K165" s="3" t="s">
        <v>11</v>
      </c>
      <c r="L165" s="3" t="s">
        <v>12</v>
      </c>
      <c r="M165" s="3" t="s">
        <v>13</v>
      </c>
      <c r="N165" s="3" t="s">
        <v>14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4">
        <v>9</v>
      </c>
      <c r="C166" s="4">
        <v>1</v>
      </c>
      <c r="D166" s="4">
        <v>13</v>
      </c>
      <c r="E166" s="4">
        <v>0.8</v>
      </c>
      <c r="F166" s="4">
        <f>A2</f>
        <v>0.16</v>
      </c>
      <c r="G166" s="4">
        <f t="shared" ref="G166:G171" si="43">E166*F166</f>
        <v>0.128</v>
      </c>
      <c r="H166" s="4">
        <v>3</v>
      </c>
      <c r="I166" s="4">
        <f t="shared" ref="I166:I171" si="44">G166*H166</f>
        <v>0.38400000000000001</v>
      </c>
      <c r="J166" s="4"/>
      <c r="K166" s="4"/>
      <c r="L166" s="4"/>
      <c r="M166" s="4"/>
      <c r="N166" s="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4"/>
      <c r="C167" s="4"/>
      <c r="D167" s="4">
        <v>15</v>
      </c>
      <c r="E167" s="4">
        <v>0.8</v>
      </c>
      <c r="F167" s="4">
        <f t="shared" ref="F167:F171" si="45">A3</f>
        <v>0.16</v>
      </c>
      <c r="G167" s="4">
        <f t="shared" si="43"/>
        <v>0.128</v>
      </c>
      <c r="H167" s="4">
        <v>3</v>
      </c>
      <c r="I167" s="4">
        <f t="shared" si="44"/>
        <v>0.38400000000000001</v>
      </c>
      <c r="J167" s="4"/>
      <c r="K167" s="4"/>
      <c r="L167" s="4"/>
      <c r="M167" s="4"/>
      <c r="N167" s="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4"/>
      <c r="C168" s="4"/>
      <c r="D168" s="4">
        <v>17</v>
      </c>
      <c r="E168" s="4">
        <v>0.6</v>
      </c>
      <c r="F168" s="4">
        <f t="shared" si="45"/>
        <v>0.16</v>
      </c>
      <c r="G168" s="4">
        <f t="shared" si="43"/>
        <v>9.6000000000000002E-2</v>
      </c>
      <c r="H168" s="4">
        <v>0.5</v>
      </c>
      <c r="I168" s="4">
        <f t="shared" si="44"/>
        <v>4.8000000000000001E-2</v>
      </c>
      <c r="J168" s="4"/>
      <c r="K168" s="4"/>
      <c r="L168" s="4"/>
      <c r="M168" s="4"/>
      <c r="N168" s="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4"/>
      <c r="C169" s="4"/>
      <c r="D169" s="4">
        <v>14</v>
      </c>
      <c r="E169" s="4">
        <v>0.6</v>
      </c>
      <c r="F169" s="4">
        <f t="shared" si="45"/>
        <v>0.16</v>
      </c>
      <c r="G169" s="4">
        <f t="shared" si="43"/>
        <v>9.6000000000000002E-2</v>
      </c>
      <c r="H169" s="4">
        <v>3</v>
      </c>
      <c r="I169" s="4">
        <f t="shared" si="44"/>
        <v>0.28800000000000003</v>
      </c>
      <c r="J169" s="4"/>
      <c r="K169" s="4"/>
      <c r="L169" s="4"/>
      <c r="M169" s="4"/>
      <c r="N169" s="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4"/>
      <c r="C170" s="4"/>
      <c r="D170" s="4">
        <v>16</v>
      </c>
      <c r="E170" s="4">
        <v>0.75</v>
      </c>
      <c r="F170" s="4">
        <f t="shared" si="45"/>
        <v>0.16</v>
      </c>
      <c r="G170" s="4">
        <f t="shared" si="43"/>
        <v>0.12</v>
      </c>
      <c r="H170" s="4">
        <v>3</v>
      </c>
      <c r="I170" s="4">
        <f t="shared" si="44"/>
        <v>0.36</v>
      </c>
      <c r="J170" s="4"/>
      <c r="K170" s="4"/>
      <c r="L170" s="4"/>
      <c r="M170" s="4"/>
      <c r="N170" s="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4"/>
      <c r="C171" s="4"/>
      <c r="D171" s="4">
        <v>18</v>
      </c>
      <c r="E171" s="4">
        <v>0.8</v>
      </c>
      <c r="F171" s="4">
        <f t="shared" si="45"/>
        <v>0.16</v>
      </c>
      <c r="G171" s="4">
        <f t="shared" si="43"/>
        <v>0.128</v>
      </c>
      <c r="H171" s="4">
        <v>0.5</v>
      </c>
      <c r="I171" s="4">
        <f t="shared" si="44"/>
        <v>6.4000000000000001E-2</v>
      </c>
      <c r="J171" s="4"/>
      <c r="K171" s="4"/>
      <c r="L171" s="4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5"/>
      <c r="C172" s="5"/>
      <c r="D172" s="5" t="s">
        <v>15</v>
      </c>
      <c r="E172" s="5"/>
      <c r="F172" s="5"/>
      <c r="G172" s="5">
        <f>SUM(G166:G171)</f>
        <v>0.69599999999999995</v>
      </c>
      <c r="H172" s="5"/>
      <c r="I172" s="5">
        <f>SUM(I166:I171)</f>
        <v>1.528</v>
      </c>
      <c r="J172" s="5">
        <f>I172/G172</f>
        <v>2.195402298850575</v>
      </c>
      <c r="K172" s="5">
        <v>1.5</v>
      </c>
      <c r="L172" s="5">
        <f>K172*I172</f>
        <v>2.2919999999999998</v>
      </c>
      <c r="M172" s="5">
        <f>G172*C166</f>
        <v>0.69599999999999995</v>
      </c>
      <c r="N172" s="5">
        <f>I172*C166</f>
        <v>1.528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3" t="s">
        <v>2</v>
      </c>
      <c r="C173" s="3" t="s">
        <v>3</v>
      </c>
      <c r="D173" s="3" t="s">
        <v>4</v>
      </c>
      <c r="E173" s="3" t="s">
        <v>5</v>
      </c>
      <c r="F173" s="3" t="s">
        <v>6</v>
      </c>
      <c r="G173" s="3" t="s">
        <v>7</v>
      </c>
      <c r="H173" s="3" t="s">
        <v>8</v>
      </c>
      <c r="I173" s="3" t="s">
        <v>9</v>
      </c>
      <c r="J173" s="3" t="s">
        <v>10</v>
      </c>
      <c r="K173" s="3" t="s">
        <v>11</v>
      </c>
      <c r="L173" s="3" t="s">
        <v>12</v>
      </c>
      <c r="M173" s="3" t="s">
        <v>13</v>
      </c>
      <c r="N173" s="3" t="s">
        <v>14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4">
        <v>10</v>
      </c>
      <c r="C174" s="4">
        <v>1</v>
      </c>
      <c r="D174" s="4">
        <v>13</v>
      </c>
      <c r="E174" s="4">
        <v>0.8</v>
      </c>
      <c r="F174" s="4">
        <f>A2</f>
        <v>0.16</v>
      </c>
      <c r="G174" s="4">
        <f t="shared" ref="G174:G179" si="46">E174*F174</f>
        <v>0.128</v>
      </c>
      <c r="H174" s="4">
        <v>3</v>
      </c>
      <c r="I174" s="4">
        <f t="shared" ref="I174:I179" si="47">G174*H174</f>
        <v>0.38400000000000001</v>
      </c>
      <c r="J174" s="4"/>
      <c r="K174" s="4"/>
      <c r="L174" s="4"/>
      <c r="M174" s="4"/>
      <c r="N174" s="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4"/>
      <c r="C175" s="4"/>
      <c r="D175" s="4">
        <v>15</v>
      </c>
      <c r="E175" s="4">
        <v>0.8</v>
      </c>
      <c r="F175" s="4">
        <f t="shared" ref="F175:F179" si="48">A3</f>
        <v>0.16</v>
      </c>
      <c r="G175" s="4">
        <f t="shared" si="46"/>
        <v>0.128</v>
      </c>
      <c r="H175" s="4">
        <v>3</v>
      </c>
      <c r="I175" s="4">
        <f t="shared" si="47"/>
        <v>0.38400000000000001</v>
      </c>
      <c r="J175" s="4"/>
      <c r="K175" s="4"/>
      <c r="L175" s="4"/>
      <c r="M175" s="4"/>
      <c r="N175" s="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4"/>
      <c r="C176" s="4"/>
      <c r="D176" s="4">
        <v>17</v>
      </c>
      <c r="E176" s="4">
        <v>0.6</v>
      </c>
      <c r="F176" s="4">
        <f t="shared" si="48"/>
        <v>0.16</v>
      </c>
      <c r="G176" s="4">
        <f t="shared" si="46"/>
        <v>9.6000000000000002E-2</v>
      </c>
      <c r="H176" s="4">
        <v>3</v>
      </c>
      <c r="I176" s="4">
        <f t="shared" si="47"/>
        <v>0.28800000000000003</v>
      </c>
      <c r="J176" s="4"/>
      <c r="K176" s="4"/>
      <c r="L176" s="4"/>
      <c r="M176" s="4"/>
      <c r="N176" s="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4"/>
      <c r="C177" s="4"/>
      <c r="D177" s="4">
        <v>14</v>
      </c>
      <c r="E177" s="4">
        <v>0.6</v>
      </c>
      <c r="F177" s="4">
        <f t="shared" si="48"/>
        <v>0.16</v>
      </c>
      <c r="G177" s="4">
        <f t="shared" si="46"/>
        <v>9.6000000000000002E-2</v>
      </c>
      <c r="H177" s="4">
        <v>3</v>
      </c>
      <c r="I177" s="4">
        <f t="shared" si="47"/>
        <v>0.28800000000000003</v>
      </c>
      <c r="J177" s="4"/>
      <c r="K177" s="4"/>
      <c r="L177" s="4"/>
      <c r="M177" s="4"/>
      <c r="N177" s="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4"/>
      <c r="C178" s="4"/>
      <c r="D178" s="4">
        <v>16</v>
      </c>
      <c r="E178" s="4">
        <v>0.75</v>
      </c>
      <c r="F178" s="4">
        <f t="shared" si="48"/>
        <v>0.16</v>
      </c>
      <c r="G178" s="4">
        <f t="shared" si="46"/>
        <v>0.12</v>
      </c>
      <c r="H178" s="4">
        <v>3</v>
      </c>
      <c r="I178" s="4">
        <f t="shared" si="47"/>
        <v>0.36</v>
      </c>
      <c r="J178" s="4"/>
      <c r="K178" s="4"/>
      <c r="L178" s="4"/>
      <c r="M178" s="4"/>
      <c r="N178" s="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4"/>
      <c r="C179" s="4"/>
      <c r="D179" s="4">
        <v>18</v>
      </c>
      <c r="E179" s="4">
        <v>0.8</v>
      </c>
      <c r="F179" s="4">
        <f t="shared" si="48"/>
        <v>0.16</v>
      </c>
      <c r="G179" s="4">
        <f t="shared" si="46"/>
        <v>0.128</v>
      </c>
      <c r="H179" s="4">
        <v>3</v>
      </c>
      <c r="I179" s="4">
        <f t="shared" si="47"/>
        <v>0.38400000000000001</v>
      </c>
      <c r="J179" s="4"/>
      <c r="K179" s="4"/>
      <c r="L179" s="4"/>
      <c r="M179" s="4"/>
      <c r="N179" s="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5"/>
      <c r="C180" s="5"/>
      <c r="D180" s="5" t="s">
        <v>15</v>
      </c>
      <c r="E180" s="5"/>
      <c r="F180" s="5"/>
      <c r="G180" s="5">
        <f>SUM(G174:G179)</f>
        <v>0.69599999999999995</v>
      </c>
      <c r="H180" s="5"/>
      <c r="I180" s="5">
        <f>SUM(I174:I179)</f>
        <v>2.0880000000000001</v>
      </c>
      <c r="J180" s="5">
        <f>I180/G180</f>
        <v>3.0000000000000004</v>
      </c>
      <c r="K180" s="5">
        <v>1</v>
      </c>
      <c r="L180" s="5">
        <f>K180*I180</f>
        <v>2.0880000000000001</v>
      </c>
      <c r="M180" s="5">
        <f>G180*C174</f>
        <v>0.69599999999999995</v>
      </c>
      <c r="N180" s="5">
        <f>I180*C174</f>
        <v>2.0880000000000001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thickBo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5" t="s">
        <v>17</v>
      </c>
      <c r="L182" s="5">
        <f t="shared" ref="L182:N182" si="49">SUM(L158:L181)</f>
        <v>5.2880000000000003</v>
      </c>
      <c r="M182" s="5">
        <f t="shared" si="49"/>
        <v>2.0880000000000001</v>
      </c>
      <c r="N182" s="5">
        <f t="shared" si="49"/>
        <v>4.524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thickBot="1">
      <c r="A183" s="2"/>
      <c r="B183" s="7">
        <f>SUM(C158:C181)</f>
        <v>3</v>
      </c>
      <c r="C183" s="8" t="s">
        <v>18</v>
      </c>
      <c r="D183" s="9"/>
      <c r="E183" s="9"/>
      <c r="F183" s="9"/>
      <c r="G183" s="9"/>
      <c r="H183" s="1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thickBot="1">
      <c r="A184" s="2"/>
      <c r="B184" s="7">
        <f>B183*8760</f>
        <v>26280</v>
      </c>
      <c r="C184" s="8" t="s">
        <v>19</v>
      </c>
      <c r="D184" s="9"/>
      <c r="E184" s="9"/>
      <c r="F184" s="9"/>
      <c r="G184" s="9"/>
      <c r="H184" s="1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thickBot="1">
      <c r="A185" s="2"/>
      <c r="B185" s="7">
        <f>M182</f>
        <v>2.0880000000000001</v>
      </c>
      <c r="C185" s="8" t="s">
        <v>20</v>
      </c>
      <c r="D185" s="9"/>
      <c r="E185" s="9"/>
      <c r="F185" s="9"/>
      <c r="G185" s="9"/>
      <c r="H185" s="1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thickBot="1">
      <c r="A186" s="2"/>
      <c r="B186" s="7">
        <f>B185/B183</f>
        <v>0.69600000000000006</v>
      </c>
      <c r="C186" s="8" t="s">
        <v>21</v>
      </c>
      <c r="D186" s="9"/>
      <c r="E186" s="9"/>
      <c r="F186" s="9"/>
      <c r="G186" s="9"/>
      <c r="H186" s="1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thickBot="1">
      <c r="A187" s="2"/>
      <c r="B187" s="7">
        <f>N182/B183</f>
        <v>1.508</v>
      </c>
      <c r="C187" s="8" t="s">
        <v>22</v>
      </c>
      <c r="D187" s="9"/>
      <c r="E187" s="9"/>
      <c r="F187" s="9"/>
      <c r="G187" s="9"/>
      <c r="H187" s="1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thickBot="1">
      <c r="A188" s="2"/>
      <c r="B188" s="7">
        <f>B187/B186</f>
        <v>2.1666666666666665</v>
      </c>
      <c r="C188" s="8" t="s">
        <v>23</v>
      </c>
      <c r="D188" s="9"/>
      <c r="E188" s="9"/>
      <c r="F188" s="9"/>
      <c r="G188" s="9"/>
      <c r="H188" s="1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thickBot="1">
      <c r="A189" s="2"/>
      <c r="B189" s="7">
        <f>(B184-N182)/B184</f>
        <v>0.99982785388127848</v>
      </c>
      <c r="C189" s="8" t="s">
        <v>24</v>
      </c>
      <c r="D189" s="9"/>
      <c r="E189" s="9"/>
      <c r="F189" s="9"/>
      <c r="G189" s="9"/>
      <c r="H189" s="1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thickBot="1">
      <c r="A190" s="2"/>
      <c r="B190" s="7">
        <f>1-B189</f>
        <v>1.7214611872151675E-4</v>
      </c>
      <c r="C190" s="8" t="s">
        <v>25</v>
      </c>
      <c r="D190" s="9"/>
      <c r="E190" s="9"/>
      <c r="F190" s="9"/>
      <c r="G190" s="9"/>
      <c r="H190" s="1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thickBot="1">
      <c r="A191" s="2"/>
      <c r="B191" s="7">
        <f>L182*1000</f>
        <v>5288</v>
      </c>
      <c r="C191" s="8" t="s">
        <v>27</v>
      </c>
      <c r="D191" s="9"/>
      <c r="E191" s="9"/>
      <c r="F191" s="9"/>
      <c r="G191" s="9"/>
      <c r="H191" s="1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thickBot="1">
      <c r="A192" s="2"/>
      <c r="B192" s="7">
        <f>B191/B183</f>
        <v>1762.6666666666667</v>
      </c>
      <c r="C192" s="11" t="s">
        <v>28</v>
      </c>
      <c r="D192" s="12"/>
      <c r="E192" s="12"/>
      <c r="F192" s="12"/>
      <c r="G192" s="12"/>
      <c r="H192" s="1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P1:Q1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L825" sqref="L825"/>
    </sheetView>
  </sheetViews>
  <sheetFormatPr defaultColWidth="12.625" defaultRowHeight="15" customHeight="1"/>
  <cols>
    <col min="1" max="1" width="8.75" bestFit="1" customWidth="1"/>
    <col min="2" max="2" width="8.375" bestFit="1" customWidth="1"/>
    <col min="3" max="3" width="10.625" customWidth="1"/>
    <col min="4" max="4" width="8.875" customWidth="1"/>
    <col min="5" max="5" width="7.5" customWidth="1"/>
    <col min="6" max="6" width="8" customWidth="1"/>
    <col min="7" max="7" width="10" customWidth="1"/>
    <col min="8" max="8" width="8" customWidth="1"/>
    <col min="9" max="9" width="11.625" customWidth="1"/>
    <col min="10" max="10" width="11.875" customWidth="1"/>
    <col min="11" max="11" width="16.375" customWidth="1"/>
    <col min="12" max="12" width="11.625" customWidth="1"/>
    <col min="13" max="13" width="10.375" customWidth="1"/>
    <col min="14" max="16" width="8" customWidth="1"/>
    <col min="17" max="17" width="7.625" customWidth="1"/>
    <col min="18" max="18" width="9.625" bestFit="1" customWidth="1"/>
    <col min="19" max="27" width="7.625" customWidth="1"/>
  </cols>
  <sheetData>
    <row r="1" spans="1:27" ht="47.25" thickBot="1">
      <c r="A1" s="79" t="s">
        <v>63</v>
      </c>
      <c r="B1" s="1" t="s">
        <v>62</v>
      </c>
      <c r="C1" s="2"/>
      <c r="D1" s="2"/>
      <c r="E1" s="2"/>
      <c r="F1" s="2"/>
      <c r="G1" s="2"/>
      <c r="H1" s="2"/>
      <c r="I1" s="1" t="s">
        <v>0</v>
      </c>
      <c r="J1" s="2"/>
      <c r="K1" s="2"/>
      <c r="L1" s="2"/>
      <c r="M1" s="2"/>
      <c r="N1" s="2"/>
      <c r="O1" s="2"/>
      <c r="P1" s="2"/>
      <c r="Q1" s="84" t="s">
        <v>61</v>
      </c>
      <c r="R1" s="85"/>
      <c r="S1" s="2"/>
      <c r="T1" s="2"/>
      <c r="U1" s="2"/>
      <c r="V1" s="2"/>
      <c r="W1" s="2"/>
      <c r="X1" s="2"/>
      <c r="Y1" s="2"/>
      <c r="Z1" s="2"/>
      <c r="AA1" s="2"/>
    </row>
    <row r="2" spans="1:27" ht="15.75" thickBot="1">
      <c r="A2" s="78">
        <v>0.02</v>
      </c>
      <c r="B2" s="2">
        <v>0.16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2"/>
      <c r="Q2" s="72" t="s">
        <v>55</v>
      </c>
      <c r="R2" s="75">
        <f>C158</f>
        <v>2871.66</v>
      </c>
      <c r="S2" s="2"/>
      <c r="T2" s="2"/>
      <c r="U2" s="2"/>
      <c r="V2" s="2"/>
      <c r="W2" s="2"/>
      <c r="X2" s="2"/>
      <c r="Y2" s="2"/>
      <c r="Z2" s="2"/>
      <c r="AA2" s="2"/>
    </row>
    <row r="3" spans="1:27" ht="15.75" thickBot="1">
      <c r="A3" s="78">
        <v>0.02</v>
      </c>
      <c r="B3" s="2">
        <v>0.16</v>
      </c>
      <c r="C3" s="4">
        <v>11</v>
      </c>
      <c r="D3" s="4">
        <v>220</v>
      </c>
      <c r="E3" s="4">
        <v>19</v>
      </c>
      <c r="F3" s="4">
        <v>0.75</v>
      </c>
      <c r="G3" s="4">
        <f>B2</f>
        <v>0.16</v>
      </c>
      <c r="H3" s="4">
        <f t="shared" ref="H3:H14" si="0">F3*G3</f>
        <v>0.12</v>
      </c>
      <c r="I3" s="4">
        <v>0.5</v>
      </c>
      <c r="J3" s="4">
        <f t="shared" ref="J3:J21" si="1">H3*I3</f>
        <v>0.06</v>
      </c>
      <c r="K3" s="4"/>
      <c r="L3" s="4"/>
      <c r="M3" s="4"/>
      <c r="N3" s="4"/>
      <c r="O3" s="4"/>
      <c r="P3" s="2"/>
      <c r="Q3" s="73" t="s">
        <v>56</v>
      </c>
      <c r="R3" s="76">
        <f>C319</f>
        <v>19071.360000000004</v>
      </c>
      <c r="S3" s="2"/>
      <c r="T3" s="2"/>
      <c r="U3" s="2"/>
      <c r="V3" s="2"/>
      <c r="W3" s="2"/>
      <c r="X3" s="2"/>
      <c r="Y3" s="2"/>
      <c r="Z3" s="2"/>
      <c r="AA3" s="2"/>
    </row>
    <row r="4" spans="1:27" ht="15.75" thickBot="1">
      <c r="A4" s="78">
        <v>0.02</v>
      </c>
      <c r="B4" s="2">
        <v>0.16</v>
      </c>
      <c r="C4" s="4"/>
      <c r="D4" s="4"/>
      <c r="E4" s="4">
        <v>21</v>
      </c>
      <c r="F4" s="4">
        <v>0.6</v>
      </c>
      <c r="G4" s="4">
        <f t="shared" ref="G4:G8" si="2">B3</f>
        <v>0.16</v>
      </c>
      <c r="H4" s="4">
        <f t="shared" si="0"/>
        <v>9.6000000000000002E-2</v>
      </c>
      <c r="I4" s="4">
        <v>0.5</v>
      </c>
      <c r="J4" s="4">
        <f t="shared" si="1"/>
        <v>4.8000000000000001E-2</v>
      </c>
      <c r="K4" s="4"/>
      <c r="L4" s="4"/>
      <c r="M4" s="4"/>
      <c r="N4" s="4"/>
      <c r="O4" s="4"/>
      <c r="P4" s="2"/>
      <c r="Q4" s="74" t="s">
        <v>57</v>
      </c>
      <c r="R4" s="77">
        <f>C480</f>
        <v>8384.880000000001</v>
      </c>
      <c r="S4" s="2"/>
      <c r="T4" s="2"/>
      <c r="U4" s="2"/>
      <c r="V4" s="2"/>
      <c r="W4" s="2"/>
      <c r="X4" s="2"/>
      <c r="Y4" s="2"/>
      <c r="Z4" s="2"/>
      <c r="AA4" s="2"/>
    </row>
    <row r="5" spans="1:27" ht="15.75" thickBot="1">
      <c r="A5" s="78">
        <v>0.02</v>
      </c>
      <c r="B5" s="2">
        <v>0.16</v>
      </c>
      <c r="C5" s="4"/>
      <c r="D5" s="4"/>
      <c r="E5" s="4">
        <v>23</v>
      </c>
      <c r="F5" s="4">
        <v>0.8</v>
      </c>
      <c r="G5" s="4">
        <f t="shared" si="2"/>
        <v>0.16</v>
      </c>
      <c r="H5" s="4">
        <f t="shared" si="0"/>
        <v>0.128</v>
      </c>
      <c r="I5" s="4">
        <v>0.5</v>
      </c>
      <c r="J5" s="4">
        <f t="shared" si="1"/>
        <v>6.4000000000000001E-2</v>
      </c>
      <c r="K5" s="4"/>
      <c r="L5" s="4"/>
      <c r="M5" s="4"/>
      <c r="N5" s="4"/>
      <c r="O5" s="4"/>
      <c r="P5" s="2"/>
      <c r="Q5" s="73" t="s">
        <v>58</v>
      </c>
      <c r="R5" s="76">
        <f>C641</f>
        <v>5127.6100000000006</v>
      </c>
      <c r="S5" s="2"/>
      <c r="T5" s="2"/>
      <c r="U5" s="2"/>
      <c r="V5" s="2"/>
      <c r="W5" s="2"/>
      <c r="X5" s="2"/>
      <c r="Y5" s="2"/>
      <c r="Z5" s="2"/>
      <c r="AA5" s="2"/>
    </row>
    <row r="6" spans="1:27" ht="15.75" thickBot="1">
      <c r="A6" s="78">
        <v>0.02</v>
      </c>
      <c r="B6" s="2">
        <v>0.16</v>
      </c>
      <c r="C6" s="4"/>
      <c r="D6" s="4"/>
      <c r="E6" s="4">
        <v>26</v>
      </c>
      <c r="F6" s="4">
        <v>0.8</v>
      </c>
      <c r="G6" s="4">
        <f t="shared" si="2"/>
        <v>0.16</v>
      </c>
      <c r="H6" s="4">
        <f t="shared" si="0"/>
        <v>0.128</v>
      </c>
      <c r="I6" s="4">
        <v>0.5</v>
      </c>
      <c r="J6" s="4">
        <f t="shared" si="1"/>
        <v>6.4000000000000001E-2</v>
      </c>
      <c r="K6" s="4"/>
      <c r="L6" s="4"/>
      <c r="M6" s="4"/>
      <c r="N6" s="4"/>
      <c r="O6" s="4"/>
      <c r="P6" s="2"/>
      <c r="Q6" s="74" t="s">
        <v>59</v>
      </c>
      <c r="R6" s="77">
        <f>C802</f>
        <v>2871.66</v>
      </c>
      <c r="S6" s="2"/>
      <c r="T6" s="2"/>
      <c r="U6" s="2"/>
      <c r="V6" s="2"/>
      <c r="W6" s="2"/>
      <c r="X6" s="2"/>
      <c r="Y6" s="2"/>
      <c r="Z6" s="2"/>
      <c r="AA6" s="2"/>
    </row>
    <row r="7" spans="1:27" ht="15.75" thickBot="1">
      <c r="A7" s="78">
        <v>0.02</v>
      </c>
      <c r="B7" s="2">
        <v>0.16</v>
      </c>
      <c r="C7" s="4"/>
      <c r="D7" s="4"/>
      <c r="E7" s="4">
        <v>28</v>
      </c>
      <c r="F7" s="4">
        <v>0.6</v>
      </c>
      <c r="G7" s="4">
        <f t="shared" si="2"/>
        <v>0.16</v>
      </c>
      <c r="H7" s="4">
        <f t="shared" si="0"/>
        <v>9.6000000000000002E-2</v>
      </c>
      <c r="I7" s="4">
        <v>0.5</v>
      </c>
      <c r="J7" s="4">
        <f t="shared" si="1"/>
        <v>4.8000000000000001E-2</v>
      </c>
      <c r="K7" s="4"/>
      <c r="L7" s="4"/>
      <c r="M7" s="4"/>
      <c r="N7" s="4"/>
      <c r="O7" s="4"/>
      <c r="P7" s="2"/>
      <c r="Q7" s="73" t="s">
        <v>60</v>
      </c>
      <c r="R7" s="76">
        <f>C963</f>
        <v>12725.960000000001</v>
      </c>
      <c r="S7" s="2"/>
      <c r="T7" s="2"/>
      <c r="U7" s="2"/>
      <c r="V7" s="2"/>
      <c r="W7" s="2"/>
      <c r="X7" s="2"/>
      <c r="Y7" s="2"/>
      <c r="Z7" s="2"/>
      <c r="AA7" s="2"/>
    </row>
    <row r="8" spans="1:27">
      <c r="A8" s="78">
        <v>0.02</v>
      </c>
      <c r="B8" s="2">
        <v>0.16</v>
      </c>
      <c r="C8" s="4"/>
      <c r="D8" s="4"/>
      <c r="E8" s="4">
        <v>20</v>
      </c>
      <c r="F8" s="4">
        <v>0.8</v>
      </c>
      <c r="G8" s="4">
        <f t="shared" si="2"/>
        <v>0.16</v>
      </c>
      <c r="H8" s="4">
        <f t="shared" si="0"/>
        <v>0.128</v>
      </c>
      <c r="I8" s="4">
        <v>3</v>
      </c>
      <c r="J8" s="4">
        <f t="shared" si="1"/>
        <v>0.38400000000000001</v>
      </c>
      <c r="K8" s="4"/>
      <c r="L8" s="4"/>
      <c r="M8" s="4"/>
      <c r="N8" s="4"/>
      <c r="O8" s="4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78">
        <v>0.02</v>
      </c>
      <c r="B9" s="2">
        <v>0.16</v>
      </c>
      <c r="C9" s="4"/>
      <c r="D9" s="4"/>
      <c r="E9" s="4">
        <v>22</v>
      </c>
      <c r="F9" s="4">
        <v>0.75</v>
      </c>
      <c r="G9" s="4">
        <v>0</v>
      </c>
      <c r="H9" s="4">
        <f t="shared" si="0"/>
        <v>0</v>
      </c>
      <c r="I9" s="4">
        <v>0.5</v>
      </c>
      <c r="J9" s="4">
        <f t="shared" si="1"/>
        <v>0</v>
      </c>
      <c r="K9" s="4"/>
      <c r="L9" s="4"/>
      <c r="M9" s="4"/>
      <c r="N9" s="4"/>
      <c r="O9" s="4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>
      <c r="A10" s="78">
        <v>0.02</v>
      </c>
      <c r="B10" s="2">
        <v>0.16</v>
      </c>
      <c r="C10" s="4"/>
      <c r="D10" s="4"/>
      <c r="E10" s="4">
        <v>24</v>
      </c>
      <c r="F10" s="4">
        <v>0.75</v>
      </c>
      <c r="G10" s="4">
        <v>0</v>
      </c>
      <c r="H10" s="4">
        <f t="shared" si="0"/>
        <v>0</v>
      </c>
      <c r="I10" s="4">
        <v>0.5</v>
      </c>
      <c r="J10" s="4">
        <f t="shared" si="1"/>
        <v>0</v>
      </c>
      <c r="K10" s="4"/>
      <c r="L10" s="4"/>
      <c r="M10" s="4"/>
      <c r="N10" s="4"/>
      <c r="O10" s="4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78">
        <v>0.02</v>
      </c>
      <c r="B11" s="2">
        <v>0.16</v>
      </c>
      <c r="C11" s="4"/>
      <c r="D11" s="4"/>
      <c r="E11" s="4">
        <v>25</v>
      </c>
      <c r="F11" s="4">
        <v>0.6</v>
      </c>
      <c r="G11" s="4">
        <v>0</v>
      </c>
      <c r="H11" s="4">
        <f t="shared" si="0"/>
        <v>0</v>
      </c>
      <c r="I11" s="4">
        <v>0.5</v>
      </c>
      <c r="J11" s="4">
        <f t="shared" si="1"/>
        <v>0</v>
      </c>
      <c r="K11" s="4"/>
      <c r="L11" s="4"/>
      <c r="M11" s="4"/>
      <c r="N11" s="4"/>
      <c r="O11" s="4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78">
        <v>0.02</v>
      </c>
      <c r="B12" s="2">
        <v>0.16</v>
      </c>
      <c r="C12" s="4"/>
      <c r="D12" s="4"/>
      <c r="E12" s="4">
        <v>27</v>
      </c>
      <c r="F12" s="4">
        <v>0.75</v>
      </c>
      <c r="G12" s="4">
        <v>0</v>
      </c>
      <c r="H12" s="4">
        <f t="shared" si="0"/>
        <v>0</v>
      </c>
      <c r="I12" s="4">
        <v>0.5</v>
      </c>
      <c r="J12" s="4">
        <f t="shared" si="1"/>
        <v>0</v>
      </c>
      <c r="K12" s="4"/>
      <c r="L12" s="4"/>
      <c r="M12" s="4"/>
      <c r="N12" s="4"/>
      <c r="O12" s="4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78">
        <v>0.02</v>
      </c>
      <c r="B13" s="2">
        <v>0.16</v>
      </c>
      <c r="C13" s="4"/>
      <c r="D13" s="4"/>
      <c r="E13" s="4">
        <v>29</v>
      </c>
      <c r="F13" s="4">
        <v>0.75</v>
      </c>
      <c r="G13" s="4">
        <v>0</v>
      </c>
      <c r="H13" s="4">
        <f t="shared" si="0"/>
        <v>0</v>
      </c>
      <c r="I13" s="4">
        <v>0.5</v>
      </c>
      <c r="J13" s="4">
        <f t="shared" si="1"/>
        <v>0</v>
      </c>
      <c r="K13" s="4"/>
      <c r="L13" s="4"/>
      <c r="M13" s="4"/>
      <c r="N13" s="4"/>
      <c r="O13" s="4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78">
        <v>0.02</v>
      </c>
      <c r="B14" s="2">
        <v>0.16</v>
      </c>
      <c r="C14" s="4"/>
      <c r="D14" s="4"/>
      <c r="E14" s="4">
        <v>30</v>
      </c>
      <c r="F14" s="4">
        <v>0.6</v>
      </c>
      <c r="G14" s="4">
        <v>0</v>
      </c>
      <c r="H14" s="4">
        <f t="shared" si="0"/>
        <v>0</v>
      </c>
      <c r="I14" s="4">
        <v>0.5</v>
      </c>
      <c r="J14" s="4">
        <f t="shared" si="1"/>
        <v>0</v>
      </c>
      <c r="K14" s="4"/>
      <c r="L14" s="4"/>
      <c r="M14" s="4"/>
      <c r="N14" s="4"/>
      <c r="O14" s="4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78">
        <v>0.02</v>
      </c>
      <c r="B15" s="2">
        <v>0.16</v>
      </c>
      <c r="C15" s="4"/>
      <c r="D15" s="4"/>
      <c r="E15" s="4" t="s">
        <v>16</v>
      </c>
      <c r="F15" s="4"/>
      <c r="G15" s="4"/>
      <c r="H15" s="4">
        <f>A2</f>
        <v>0.02</v>
      </c>
      <c r="I15" s="4">
        <v>10</v>
      </c>
      <c r="J15" s="4">
        <f t="shared" si="1"/>
        <v>0.2</v>
      </c>
      <c r="K15" s="4"/>
      <c r="L15" s="4"/>
      <c r="M15" s="4"/>
      <c r="N15" s="4"/>
      <c r="O15" s="4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78">
        <v>0.02</v>
      </c>
      <c r="B16" s="2">
        <v>0.16</v>
      </c>
      <c r="C16" s="4"/>
      <c r="D16" s="4"/>
      <c r="E16" s="4" t="s">
        <v>16</v>
      </c>
      <c r="F16" s="4"/>
      <c r="G16" s="4"/>
      <c r="H16" s="4">
        <v>0</v>
      </c>
      <c r="I16" s="4">
        <v>0</v>
      </c>
      <c r="J16" s="4">
        <f t="shared" si="1"/>
        <v>0</v>
      </c>
      <c r="K16" s="4"/>
      <c r="L16" s="4"/>
      <c r="M16" s="4"/>
      <c r="N16" s="4"/>
      <c r="O16" s="4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78">
        <v>0.02</v>
      </c>
      <c r="B17" s="2">
        <v>0.16</v>
      </c>
      <c r="C17" s="4"/>
      <c r="D17" s="4"/>
      <c r="E17" s="4" t="s">
        <v>16</v>
      </c>
      <c r="F17" s="4"/>
      <c r="G17" s="4"/>
      <c r="H17" s="4">
        <v>0</v>
      </c>
      <c r="I17" s="4">
        <v>0</v>
      </c>
      <c r="J17" s="4">
        <f t="shared" si="1"/>
        <v>0</v>
      </c>
      <c r="K17" s="4"/>
      <c r="L17" s="4"/>
      <c r="M17" s="4"/>
      <c r="N17" s="4"/>
      <c r="O17" s="4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78">
        <v>0.02</v>
      </c>
      <c r="B18" s="2">
        <v>0.16</v>
      </c>
      <c r="C18" s="4"/>
      <c r="D18" s="4"/>
      <c r="E18" s="4" t="s">
        <v>16</v>
      </c>
      <c r="F18" s="4"/>
      <c r="G18" s="4"/>
      <c r="H18" s="4">
        <v>0</v>
      </c>
      <c r="I18" s="4">
        <v>0</v>
      </c>
      <c r="J18" s="4">
        <f t="shared" si="1"/>
        <v>0</v>
      </c>
      <c r="K18" s="4"/>
      <c r="L18" s="4"/>
      <c r="M18" s="4"/>
      <c r="N18" s="4"/>
      <c r="O18" s="4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78">
        <v>0.02</v>
      </c>
      <c r="B19" s="2">
        <v>0.16</v>
      </c>
      <c r="C19" s="4"/>
      <c r="D19" s="4"/>
      <c r="E19" s="4" t="s">
        <v>16</v>
      </c>
      <c r="F19" s="4"/>
      <c r="G19" s="4"/>
      <c r="H19" s="4">
        <v>0</v>
      </c>
      <c r="I19" s="4">
        <v>0</v>
      </c>
      <c r="J19" s="4">
        <f t="shared" si="1"/>
        <v>0</v>
      </c>
      <c r="K19" s="4"/>
      <c r="L19" s="4"/>
      <c r="M19" s="4"/>
      <c r="N19" s="4"/>
      <c r="O19" s="4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78">
        <v>0.02</v>
      </c>
      <c r="B20" s="2">
        <v>0.16</v>
      </c>
      <c r="C20" s="4"/>
      <c r="D20" s="4"/>
      <c r="E20" s="4" t="s">
        <v>16</v>
      </c>
      <c r="F20" s="4"/>
      <c r="G20" s="4"/>
      <c r="H20" s="4">
        <v>0</v>
      </c>
      <c r="I20" s="4">
        <v>0</v>
      </c>
      <c r="J20" s="4">
        <f t="shared" si="1"/>
        <v>0</v>
      </c>
      <c r="K20" s="4"/>
      <c r="L20" s="4"/>
      <c r="M20" s="4"/>
      <c r="N20" s="4"/>
      <c r="O20" s="4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78">
        <v>0.02</v>
      </c>
      <c r="B21" s="2">
        <v>0.16</v>
      </c>
      <c r="C21" s="4"/>
      <c r="D21" s="4"/>
      <c r="E21" s="4" t="s">
        <v>16</v>
      </c>
      <c r="F21" s="4"/>
      <c r="G21" s="4"/>
      <c r="H21" s="4">
        <v>0</v>
      </c>
      <c r="I21" s="4">
        <v>0</v>
      </c>
      <c r="J21" s="4">
        <f t="shared" si="1"/>
        <v>0</v>
      </c>
      <c r="K21" s="4"/>
      <c r="L21" s="4"/>
      <c r="M21" s="4"/>
      <c r="N21" s="4"/>
      <c r="O21" s="4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78">
        <v>0.02</v>
      </c>
      <c r="B22" s="2">
        <v>0.16</v>
      </c>
      <c r="C22" s="5"/>
      <c r="D22" s="5"/>
      <c r="E22" s="5" t="s">
        <v>15</v>
      </c>
      <c r="F22" s="5"/>
      <c r="G22" s="5"/>
      <c r="H22" s="5">
        <f>SUM(H3:H21)</f>
        <v>0.71599999999999997</v>
      </c>
      <c r="I22" s="5"/>
      <c r="J22" s="5">
        <f>SUM(J3:J21)</f>
        <v>0.86799999999999988</v>
      </c>
      <c r="K22" s="5">
        <f>J22/H22</f>
        <v>1.212290502793296</v>
      </c>
      <c r="L22" s="5">
        <v>0.54500000000000004</v>
      </c>
      <c r="M22" s="5">
        <f>L22*J22</f>
        <v>0.47305999999999998</v>
      </c>
      <c r="N22" s="5">
        <f>H22*D3</f>
        <v>157.51999999999998</v>
      </c>
      <c r="O22" s="5">
        <f>J22*D3</f>
        <v>190.95999999999998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B23" s="2"/>
      <c r="C23" s="3" t="s">
        <v>2</v>
      </c>
      <c r="D23" s="3" t="s">
        <v>3</v>
      </c>
      <c r="E23" s="3" t="s">
        <v>4</v>
      </c>
      <c r="F23" s="3" t="s">
        <v>5</v>
      </c>
      <c r="G23" s="3" t="s">
        <v>6</v>
      </c>
      <c r="H23" s="3" t="s">
        <v>7</v>
      </c>
      <c r="I23" s="3" t="s">
        <v>8</v>
      </c>
      <c r="J23" s="3" t="s">
        <v>9</v>
      </c>
      <c r="K23" s="3" t="s">
        <v>10</v>
      </c>
      <c r="L23" s="3" t="s">
        <v>11</v>
      </c>
      <c r="M23" s="3" t="s">
        <v>12</v>
      </c>
      <c r="N23" s="3" t="s">
        <v>13</v>
      </c>
      <c r="O23" s="3" t="s">
        <v>14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B24" s="2"/>
      <c r="C24" s="4">
        <v>12</v>
      </c>
      <c r="D24" s="4">
        <v>220</v>
      </c>
      <c r="E24" s="4">
        <v>19</v>
      </c>
      <c r="F24" s="4">
        <v>0.75</v>
      </c>
      <c r="G24" s="4">
        <f>B2</f>
        <v>0.16</v>
      </c>
      <c r="H24" s="4">
        <f t="shared" ref="H24:H35" si="3">F24*G24</f>
        <v>0.12</v>
      </c>
      <c r="I24" s="4">
        <v>0.5</v>
      </c>
      <c r="J24" s="4">
        <f t="shared" ref="J24:J42" si="4">H24*I24</f>
        <v>0.06</v>
      </c>
      <c r="K24" s="4"/>
      <c r="L24" s="4"/>
      <c r="M24" s="4"/>
      <c r="N24" s="4"/>
      <c r="O24" s="4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B25" s="2"/>
      <c r="C25" s="4"/>
      <c r="D25" s="4"/>
      <c r="E25" s="4">
        <v>21</v>
      </c>
      <c r="F25" s="4">
        <v>0.6</v>
      </c>
      <c r="G25" s="4">
        <f t="shared" ref="G25:G28" si="5">B3</f>
        <v>0.16</v>
      </c>
      <c r="H25" s="4">
        <f t="shared" si="3"/>
        <v>9.6000000000000002E-2</v>
      </c>
      <c r="I25" s="4">
        <v>0.5</v>
      </c>
      <c r="J25" s="4">
        <f t="shared" si="4"/>
        <v>4.8000000000000001E-2</v>
      </c>
      <c r="K25" s="4"/>
      <c r="L25" s="4"/>
      <c r="M25" s="4"/>
      <c r="N25" s="4"/>
      <c r="O25" s="4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B26" s="2"/>
      <c r="C26" s="4"/>
      <c r="D26" s="4"/>
      <c r="E26" s="4">
        <v>23</v>
      </c>
      <c r="F26" s="4">
        <v>0.8</v>
      </c>
      <c r="G26" s="4">
        <f t="shared" si="5"/>
        <v>0.16</v>
      </c>
      <c r="H26" s="4">
        <f t="shared" si="3"/>
        <v>0.128</v>
      </c>
      <c r="I26" s="4">
        <v>0.5</v>
      </c>
      <c r="J26" s="4">
        <f t="shared" si="4"/>
        <v>6.4000000000000001E-2</v>
      </c>
      <c r="K26" s="4"/>
      <c r="L26" s="4"/>
      <c r="M26" s="4"/>
      <c r="N26" s="4"/>
      <c r="O26" s="4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B27" s="2"/>
      <c r="C27" s="4"/>
      <c r="D27" s="4"/>
      <c r="E27" s="4">
        <v>26</v>
      </c>
      <c r="F27" s="4">
        <v>0.8</v>
      </c>
      <c r="G27" s="4">
        <f t="shared" si="5"/>
        <v>0.16</v>
      </c>
      <c r="H27" s="4">
        <f t="shared" si="3"/>
        <v>0.128</v>
      </c>
      <c r="I27" s="4">
        <v>0.5</v>
      </c>
      <c r="J27" s="4">
        <f t="shared" si="4"/>
        <v>6.4000000000000001E-2</v>
      </c>
      <c r="K27" s="4"/>
      <c r="L27" s="4"/>
      <c r="M27" s="4"/>
      <c r="N27" s="4"/>
      <c r="O27" s="4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B28" s="2"/>
      <c r="C28" s="4"/>
      <c r="D28" s="4"/>
      <c r="E28" s="4">
        <v>28</v>
      </c>
      <c r="F28" s="4">
        <v>0.6</v>
      </c>
      <c r="G28" s="4">
        <f t="shared" si="5"/>
        <v>0.16</v>
      </c>
      <c r="H28" s="4">
        <f t="shared" si="3"/>
        <v>9.6000000000000002E-2</v>
      </c>
      <c r="I28" s="4">
        <v>0.5</v>
      </c>
      <c r="J28" s="4">
        <f t="shared" si="4"/>
        <v>4.8000000000000001E-2</v>
      </c>
      <c r="K28" s="4"/>
      <c r="L28" s="4"/>
      <c r="M28" s="4"/>
      <c r="N28" s="4"/>
      <c r="O28" s="4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B29" s="2"/>
      <c r="C29" s="4"/>
      <c r="D29" s="4"/>
      <c r="E29" s="4">
        <v>20</v>
      </c>
      <c r="F29" s="4">
        <v>0.8</v>
      </c>
      <c r="G29" s="4">
        <v>0</v>
      </c>
      <c r="H29" s="4">
        <f t="shared" si="3"/>
        <v>0</v>
      </c>
      <c r="I29" s="4">
        <v>0.5</v>
      </c>
      <c r="J29" s="4">
        <f t="shared" si="4"/>
        <v>0</v>
      </c>
      <c r="K29" s="4"/>
      <c r="L29" s="4"/>
      <c r="M29" s="4"/>
      <c r="N29" s="4"/>
      <c r="O29" s="4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B30" s="2"/>
      <c r="C30" s="4"/>
      <c r="D30" s="4"/>
      <c r="E30" s="4">
        <v>22</v>
      </c>
      <c r="F30" s="4">
        <v>0.75</v>
      </c>
      <c r="G30" s="4">
        <f>B2</f>
        <v>0.16</v>
      </c>
      <c r="H30" s="4">
        <f t="shared" si="3"/>
        <v>0.12</v>
      </c>
      <c r="I30" s="4">
        <v>3</v>
      </c>
      <c r="J30" s="4">
        <f t="shared" si="4"/>
        <v>0.36</v>
      </c>
      <c r="K30" s="4"/>
      <c r="L30" s="4"/>
      <c r="M30" s="4"/>
      <c r="N30" s="4"/>
      <c r="O30" s="4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B31" s="2"/>
      <c r="C31" s="4"/>
      <c r="D31" s="4"/>
      <c r="E31" s="4">
        <v>24</v>
      </c>
      <c r="F31" s="4">
        <v>0.75</v>
      </c>
      <c r="G31" s="4">
        <v>0</v>
      </c>
      <c r="H31" s="4">
        <f t="shared" si="3"/>
        <v>0</v>
      </c>
      <c r="I31" s="4">
        <v>0.5</v>
      </c>
      <c r="J31" s="4">
        <f t="shared" si="4"/>
        <v>0</v>
      </c>
      <c r="K31" s="4"/>
      <c r="L31" s="4"/>
      <c r="M31" s="4"/>
      <c r="N31" s="4"/>
      <c r="O31" s="4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B32" s="2"/>
      <c r="C32" s="4"/>
      <c r="D32" s="4"/>
      <c r="E32" s="4">
        <v>25</v>
      </c>
      <c r="F32" s="4">
        <v>0.6</v>
      </c>
      <c r="G32" s="4">
        <v>0</v>
      </c>
      <c r="H32" s="4">
        <f t="shared" si="3"/>
        <v>0</v>
      </c>
      <c r="I32" s="4">
        <v>0.5</v>
      </c>
      <c r="J32" s="4">
        <f t="shared" si="4"/>
        <v>0</v>
      </c>
      <c r="K32" s="4"/>
      <c r="L32" s="4"/>
      <c r="M32" s="4"/>
      <c r="N32" s="4"/>
      <c r="O32" s="4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ht="15.75" customHeight="1">
      <c r="B33" s="2"/>
      <c r="C33" s="4"/>
      <c r="D33" s="4"/>
      <c r="E33" s="4">
        <v>27</v>
      </c>
      <c r="F33" s="4">
        <v>0.75</v>
      </c>
      <c r="G33" s="4">
        <v>0</v>
      </c>
      <c r="H33" s="4">
        <f t="shared" si="3"/>
        <v>0</v>
      </c>
      <c r="I33" s="4">
        <v>0.5</v>
      </c>
      <c r="J33" s="4">
        <f t="shared" si="4"/>
        <v>0</v>
      </c>
      <c r="K33" s="4"/>
      <c r="L33" s="4"/>
      <c r="M33" s="4"/>
      <c r="N33" s="4"/>
      <c r="O33" s="4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ht="15.75" customHeight="1">
      <c r="B34" s="2"/>
      <c r="C34" s="4"/>
      <c r="D34" s="4"/>
      <c r="E34" s="4">
        <v>29</v>
      </c>
      <c r="F34" s="4">
        <v>0.75</v>
      </c>
      <c r="G34" s="4">
        <v>0</v>
      </c>
      <c r="H34" s="4">
        <f t="shared" si="3"/>
        <v>0</v>
      </c>
      <c r="I34" s="4">
        <v>0.5</v>
      </c>
      <c r="J34" s="4">
        <f t="shared" si="4"/>
        <v>0</v>
      </c>
      <c r="K34" s="4"/>
      <c r="L34" s="4"/>
      <c r="M34" s="4"/>
      <c r="N34" s="4"/>
      <c r="O34" s="4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ht="15.75" customHeight="1">
      <c r="B35" s="2"/>
      <c r="C35" s="4"/>
      <c r="D35" s="4"/>
      <c r="E35" s="4">
        <v>30</v>
      </c>
      <c r="F35" s="4">
        <v>0.6</v>
      </c>
      <c r="G35" s="4">
        <v>0</v>
      </c>
      <c r="H35" s="4">
        <f t="shared" si="3"/>
        <v>0</v>
      </c>
      <c r="I35" s="4">
        <v>0.5</v>
      </c>
      <c r="J35" s="4">
        <f t="shared" si="4"/>
        <v>0</v>
      </c>
      <c r="K35" s="4"/>
      <c r="L35" s="4"/>
      <c r="M35" s="4"/>
      <c r="N35" s="4"/>
      <c r="O35" s="4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ht="15.75" customHeight="1">
      <c r="B36" s="2"/>
      <c r="C36" s="4"/>
      <c r="D36" s="4"/>
      <c r="E36" s="4" t="s">
        <v>16</v>
      </c>
      <c r="F36" s="4"/>
      <c r="G36" s="4"/>
      <c r="H36" s="4">
        <f>A2</f>
        <v>0.02</v>
      </c>
      <c r="I36" s="4">
        <v>10</v>
      </c>
      <c r="J36" s="4">
        <f t="shared" si="4"/>
        <v>0.2</v>
      </c>
      <c r="K36" s="4" t="s">
        <v>26</v>
      </c>
      <c r="L36" s="4"/>
      <c r="M36" s="4"/>
      <c r="N36" s="4"/>
      <c r="O36" s="4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ht="15.75" customHeight="1">
      <c r="B37" s="2"/>
      <c r="C37" s="4"/>
      <c r="D37" s="4"/>
      <c r="E37" s="4" t="s">
        <v>16</v>
      </c>
      <c r="F37" s="4"/>
      <c r="G37" s="4"/>
      <c r="H37" s="4">
        <v>0</v>
      </c>
      <c r="I37" s="4">
        <v>0</v>
      </c>
      <c r="J37" s="4">
        <f t="shared" si="4"/>
        <v>0</v>
      </c>
      <c r="K37" s="4"/>
      <c r="L37" s="4"/>
      <c r="M37" s="4"/>
      <c r="N37" s="4"/>
      <c r="O37" s="4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ht="15.75" customHeight="1">
      <c r="B38" s="2"/>
      <c r="C38" s="4"/>
      <c r="D38" s="4"/>
      <c r="E38" s="4" t="s">
        <v>16</v>
      </c>
      <c r="F38" s="4"/>
      <c r="G38" s="4"/>
      <c r="H38" s="4">
        <v>0</v>
      </c>
      <c r="I38" s="4">
        <v>0</v>
      </c>
      <c r="J38" s="4">
        <f t="shared" si="4"/>
        <v>0</v>
      </c>
      <c r="K38" s="4"/>
      <c r="L38" s="4"/>
      <c r="M38" s="4"/>
      <c r="N38" s="4"/>
      <c r="O38" s="4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ht="15.75" customHeight="1">
      <c r="B39" s="2"/>
      <c r="C39" s="4"/>
      <c r="D39" s="4"/>
      <c r="E39" s="4" t="s">
        <v>16</v>
      </c>
      <c r="F39" s="4"/>
      <c r="G39" s="4"/>
      <c r="H39" s="4">
        <v>0</v>
      </c>
      <c r="I39" s="4">
        <v>0</v>
      </c>
      <c r="J39" s="4">
        <f t="shared" si="4"/>
        <v>0</v>
      </c>
      <c r="K39" s="4"/>
      <c r="L39" s="4"/>
      <c r="M39" s="4"/>
      <c r="N39" s="4"/>
      <c r="O39" s="4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ht="15.75" customHeight="1">
      <c r="B40" s="2"/>
      <c r="C40" s="4"/>
      <c r="D40" s="4"/>
      <c r="E40" s="4" t="s">
        <v>16</v>
      </c>
      <c r="F40" s="4"/>
      <c r="G40" s="4"/>
      <c r="H40" s="4">
        <v>0</v>
      </c>
      <c r="I40" s="4">
        <v>0</v>
      </c>
      <c r="J40" s="4">
        <f t="shared" si="4"/>
        <v>0</v>
      </c>
      <c r="K40" s="4"/>
      <c r="L40" s="4"/>
      <c r="M40" s="4"/>
      <c r="N40" s="4"/>
      <c r="O40" s="4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ht="15.75" customHeight="1">
      <c r="B41" s="2"/>
      <c r="C41" s="4"/>
      <c r="D41" s="4"/>
      <c r="E41" s="4" t="s">
        <v>16</v>
      </c>
      <c r="F41" s="4"/>
      <c r="G41" s="4"/>
      <c r="H41" s="4">
        <v>0</v>
      </c>
      <c r="I41" s="4">
        <v>0</v>
      </c>
      <c r="J41" s="4">
        <f t="shared" si="4"/>
        <v>0</v>
      </c>
      <c r="K41" s="4"/>
      <c r="L41" s="4"/>
      <c r="M41" s="4"/>
      <c r="N41" s="4"/>
      <c r="O41" s="4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ht="15.75" customHeight="1">
      <c r="B42" s="2"/>
      <c r="C42" s="4"/>
      <c r="D42" s="4"/>
      <c r="E42" s="4" t="s">
        <v>16</v>
      </c>
      <c r="F42" s="4"/>
      <c r="G42" s="4"/>
      <c r="H42" s="4">
        <v>0</v>
      </c>
      <c r="I42" s="4">
        <v>0</v>
      </c>
      <c r="J42" s="4">
        <f t="shared" si="4"/>
        <v>0</v>
      </c>
      <c r="K42" s="4"/>
      <c r="L42" s="4"/>
      <c r="M42" s="4"/>
      <c r="N42" s="4"/>
      <c r="O42" s="4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ht="15.75" customHeight="1">
      <c r="B43" s="2"/>
      <c r="C43" s="5"/>
      <c r="D43" s="5"/>
      <c r="E43" s="5" t="s">
        <v>15</v>
      </c>
      <c r="F43" s="5"/>
      <c r="G43" s="5"/>
      <c r="H43" s="5">
        <f>SUM(H24:H42)</f>
        <v>0.70799999999999996</v>
      </c>
      <c r="I43" s="5"/>
      <c r="J43" s="5">
        <f>SUM(J24:J42)</f>
        <v>0.84399999999999986</v>
      </c>
      <c r="K43" s="5">
        <f>J43/H43</f>
        <v>1.1920903954802258</v>
      </c>
      <c r="L43" s="5">
        <v>0.54500000000000004</v>
      </c>
      <c r="M43" s="5">
        <f>L43*J43</f>
        <v>0.45997999999999994</v>
      </c>
      <c r="N43" s="5">
        <f>H43*D24</f>
        <v>155.76</v>
      </c>
      <c r="O43" s="5">
        <f>J43*D24</f>
        <v>185.67999999999998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ht="15.75" customHeight="1">
      <c r="B44" s="2"/>
      <c r="C44" s="3" t="s">
        <v>2</v>
      </c>
      <c r="D44" s="3" t="s">
        <v>3</v>
      </c>
      <c r="E44" s="3" t="s">
        <v>4</v>
      </c>
      <c r="F44" s="3" t="s">
        <v>5</v>
      </c>
      <c r="G44" s="3" t="s">
        <v>6</v>
      </c>
      <c r="H44" s="3" t="s">
        <v>7</v>
      </c>
      <c r="I44" s="3" t="s">
        <v>8</v>
      </c>
      <c r="J44" s="3" t="s">
        <v>9</v>
      </c>
      <c r="K44" s="3" t="s">
        <v>10</v>
      </c>
      <c r="L44" s="3" t="s">
        <v>11</v>
      </c>
      <c r="M44" s="3" t="s">
        <v>12</v>
      </c>
      <c r="N44" s="3" t="s">
        <v>13</v>
      </c>
      <c r="O44" s="3" t="s">
        <v>14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ht="15.75" customHeight="1">
      <c r="B45" s="2"/>
      <c r="C45" s="4">
        <v>13</v>
      </c>
      <c r="D45" s="4">
        <v>220</v>
      </c>
      <c r="E45" s="4">
        <v>19</v>
      </c>
      <c r="F45" s="4">
        <v>0.75</v>
      </c>
      <c r="G45" s="4">
        <f>B2</f>
        <v>0.16</v>
      </c>
      <c r="H45" s="4">
        <f t="shared" ref="H45:H56" si="6">F45*G45</f>
        <v>0.12</v>
      </c>
      <c r="I45" s="4">
        <v>0.5</v>
      </c>
      <c r="J45" s="4">
        <f t="shared" ref="J45:J63" si="7">H45*I45</f>
        <v>0.06</v>
      </c>
      <c r="K45" s="4"/>
      <c r="L45" s="4"/>
      <c r="M45" s="4"/>
      <c r="N45" s="4"/>
      <c r="O45" s="4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ht="15.75" customHeight="1">
      <c r="B46" s="2"/>
      <c r="C46" s="4"/>
      <c r="D46" s="4"/>
      <c r="E46" s="4">
        <v>21</v>
      </c>
      <c r="F46" s="4">
        <v>0.6</v>
      </c>
      <c r="G46" s="4">
        <f t="shared" ref="G46:G49" si="8">B3</f>
        <v>0.16</v>
      </c>
      <c r="H46" s="4">
        <f t="shared" si="6"/>
        <v>9.6000000000000002E-2</v>
      </c>
      <c r="I46" s="4">
        <v>0.5</v>
      </c>
      <c r="J46" s="4">
        <f t="shared" si="7"/>
        <v>4.8000000000000001E-2</v>
      </c>
      <c r="K46" s="4"/>
      <c r="L46" s="4"/>
      <c r="M46" s="4"/>
      <c r="N46" s="4"/>
      <c r="O46" s="4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 ht="15.75" customHeight="1">
      <c r="B47" s="2"/>
      <c r="C47" s="4"/>
      <c r="D47" s="4"/>
      <c r="E47" s="4">
        <v>23</v>
      </c>
      <c r="F47" s="4">
        <v>0.8</v>
      </c>
      <c r="G47" s="4">
        <f t="shared" si="8"/>
        <v>0.16</v>
      </c>
      <c r="H47" s="4">
        <f t="shared" si="6"/>
        <v>0.128</v>
      </c>
      <c r="I47" s="4">
        <v>0.5</v>
      </c>
      <c r="J47" s="4">
        <f t="shared" si="7"/>
        <v>6.4000000000000001E-2</v>
      </c>
      <c r="K47" s="4"/>
      <c r="L47" s="4"/>
      <c r="M47" s="4"/>
      <c r="N47" s="4"/>
      <c r="O47" s="4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 ht="15.75" customHeight="1">
      <c r="B48" s="2"/>
      <c r="C48" s="4"/>
      <c r="D48" s="4"/>
      <c r="E48" s="4">
        <v>26</v>
      </c>
      <c r="F48" s="4">
        <v>0.8</v>
      </c>
      <c r="G48" s="4">
        <f t="shared" si="8"/>
        <v>0.16</v>
      </c>
      <c r="H48" s="4">
        <f t="shared" si="6"/>
        <v>0.128</v>
      </c>
      <c r="I48" s="4">
        <v>0.5</v>
      </c>
      <c r="J48" s="4">
        <f t="shared" si="7"/>
        <v>6.4000000000000001E-2</v>
      </c>
      <c r="K48" s="4"/>
      <c r="L48" s="4"/>
      <c r="M48" s="4"/>
      <c r="N48" s="4"/>
      <c r="O48" s="4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ht="15.75" customHeight="1">
      <c r="B49" s="2"/>
      <c r="C49" s="4"/>
      <c r="D49" s="4"/>
      <c r="E49" s="4">
        <v>28</v>
      </c>
      <c r="F49" s="4">
        <v>0.6</v>
      </c>
      <c r="G49" s="4">
        <f t="shared" si="8"/>
        <v>0.16</v>
      </c>
      <c r="H49" s="4">
        <f t="shared" si="6"/>
        <v>9.6000000000000002E-2</v>
      </c>
      <c r="I49" s="4">
        <v>0.5</v>
      </c>
      <c r="J49" s="4">
        <f t="shared" si="7"/>
        <v>4.8000000000000001E-2</v>
      </c>
      <c r="K49" s="4"/>
      <c r="L49" s="4"/>
      <c r="M49" s="4"/>
      <c r="N49" s="4"/>
      <c r="O49" s="4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ht="15.75" customHeight="1">
      <c r="B50" s="2"/>
      <c r="C50" s="4"/>
      <c r="D50" s="4"/>
      <c r="E50" s="4">
        <v>20</v>
      </c>
      <c r="F50" s="4">
        <v>0.8</v>
      </c>
      <c r="G50" s="4">
        <v>0</v>
      </c>
      <c r="H50" s="4">
        <f t="shared" si="6"/>
        <v>0</v>
      </c>
      <c r="I50" s="4">
        <v>0.5</v>
      </c>
      <c r="J50" s="4">
        <f t="shared" si="7"/>
        <v>0</v>
      </c>
      <c r="K50" s="4"/>
      <c r="L50" s="4"/>
      <c r="M50" s="4"/>
      <c r="N50" s="4"/>
      <c r="O50" s="4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ht="15.75" customHeight="1">
      <c r="B51" s="2"/>
      <c r="C51" s="4"/>
      <c r="D51" s="4"/>
      <c r="E51" s="4">
        <v>22</v>
      </c>
      <c r="F51" s="4">
        <v>0.75</v>
      </c>
      <c r="G51" s="4">
        <v>0</v>
      </c>
      <c r="H51" s="4">
        <f t="shared" si="6"/>
        <v>0</v>
      </c>
      <c r="I51" s="4">
        <v>0.5</v>
      </c>
      <c r="J51" s="4">
        <f t="shared" si="7"/>
        <v>0</v>
      </c>
      <c r="K51" s="4"/>
      <c r="L51" s="4"/>
      <c r="M51" s="4"/>
      <c r="N51" s="4"/>
      <c r="O51" s="4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ht="15.75" customHeight="1">
      <c r="B52" s="2"/>
      <c r="C52" s="4"/>
      <c r="D52" s="4"/>
      <c r="E52" s="4">
        <v>24</v>
      </c>
      <c r="F52" s="4">
        <v>0.75</v>
      </c>
      <c r="G52" s="4">
        <f>B2</f>
        <v>0.16</v>
      </c>
      <c r="H52" s="4">
        <f t="shared" si="6"/>
        <v>0.12</v>
      </c>
      <c r="I52" s="4">
        <v>3</v>
      </c>
      <c r="J52" s="4">
        <f t="shared" si="7"/>
        <v>0.36</v>
      </c>
      <c r="K52" s="4"/>
      <c r="L52" s="4"/>
      <c r="M52" s="4"/>
      <c r="N52" s="4"/>
      <c r="O52" s="4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ht="15.75" customHeight="1">
      <c r="B53" s="2"/>
      <c r="C53" s="4"/>
      <c r="D53" s="4"/>
      <c r="E53" s="4">
        <v>25</v>
      </c>
      <c r="F53" s="4">
        <v>0.6</v>
      </c>
      <c r="G53" s="4">
        <v>0</v>
      </c>
      <c r="H53" s="4">
        <f t="shared" si="6"/>
        <v>0</v>
      </c>
      <c r="I53" s="4">
        <v>0.5</v>
      </c>
      <c r="J53" s="4">
        <f t="shared" si="7"/>
        <v>0</v>
      </c>
      <c r="K53" s="4"/>
      <c r="L53" s="4"/>
      <c r="M53" s="4"/>
      <c r="N53" s="4"/>
      <c r="O53" s="4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ht="15.75" customHeight="1">
      <c r="B54" s="2"/>
      <c r="C54" s="4"/>
      <c r="D54" s="4"/>
      <c r="E54" s="4">
        <v>27</v>
      </c>
      <c r="F54" s="4">
        <v>0.75</v>
      </c>
      <c r="G54" s="4">
        <v>0</v>
      </c>
      <c r="H54" s="4">
        <f t="shared" si="6"/>
        <v>0</v>
      </c>
      <c r="I54" s="4">
        <v>0.5</v>
      </c>
      <c r="J54" s="4">
        <f t="shared" si="7"/>
        <v>0</v>
      </c>
      <c r="K54" s="4"/>
      <c r="L54" s="4"/>
      <c r="M54" s="4"/>
      <c r="N54" s="4"/>
      <c r="O54" s="4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ht="15.75" customHeight="1">
      <c r="B55" s="2"/>
      <c r="C55" s="4"/>
      <c r="D55" s="4"/>
      <c r="E55" s="4">
        <v>29</v>
      </c>
      <c r="F55" s="4">
        <v>0.75</v>
      </c>
      <c r="G55" s="4">
        <v>0</v>
      </c>
      <c r="H55" s="4">
        <f t="shared" si="6"/>
        <v>0</v>
      </c>
      <c r="I55" s="4">
        <v>0.5</v>
      </c>
      <c r="J55" s="4">
        <f t="shared" si="7"/>
        <v>0</v>
      </c>
      <c r="K55" s="4"/>
      <c r="L55" s="4"/>
      <c r="M55" s="4"/>
      <c r="N55" s="4"/>
      <c r="O55" s="4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ht="15.75" customHeight="1">
      <c r="B56" s="2"/>
      <c r="C56" s="4"/>
      <c r="D56" s="4"/>
      <c r="E56" s="4">
        <v>30</v>
      </c>
      <c r="F56" s="4">
        <v>0.6</v>
      </c>
      <c r="G56" s="4">
        <v>0</v>
      </c>
      <c r="H56" s="4">
        <f t="shared" si="6"/>
        <v>0</v>
      </c>
      <c r="I56" s="4">
        <v>0.5</v>
      </c>
      <c r="J56" s="4">
        <f t="shared" si="7"/>
        <v>0</v>
      </c>
      <c r="K56" s="4"/>
      <c r="L56" s="4"/>
      <c r="M56" s="4"/>
      <c r="N56" s="4"/>
      <c r="O56" s="4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ht="15.75" customHeight="1">
      <c r="B57" s="2"/>
      <c r="C57" s="4"/>
      <c r="D57" s="4"/>
      <c r="E57" s="4" t="s">
        <v>16</v>
      </c>
      <c r="F57" s="4"/>
      <c r="G57" s="4"/>
      <c r="H57" s="4">
        <f>A2</f>
        <v>0.02</v>
      </c>
      <c r="I57" s="4">
        <v>10</v>
      </c>
      <c r="J57" s="4">
        <f t="shared" si="7"/>
        <v>0.2</v>
      </c>
      <c r="K57" s="4"/>
      <c r="L57" s="4"/>
      <c r="M57" s="4"/>
      <c r="N57" s="4"/>
      <c r="O57" s="4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ht="15.75" customHeight="1">
      <c r="B58" s="2"/>
      <c r="C58" s="4"/>
      <c r="D58" s="4"/>
      <c r="E58" s="4" t="s">
        <v>16</v>
      </c>
      <c r="F58" s="4"/>
      <c r="G58" s="4"/>
      <c r="H58" s="4">
        <v>0</v>
      </c>
      <c r="I58" s="4">
        <v>0</v>
      </c>
      <c r="J58" s="4">
        <f t="shared" si="7"/>
        <v>0</v>
      </c>
      <c r="K58" s="4"/>
      <c r="L58" s="4"/>
      <c r="M58" s="4"/>
      <c r="N58" s="4"/>
      <c r="O58" s="4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ht="15.75" customHeight="1">
      <c r="B59" s="2"/>
      <c r="C59" s="4"/>
      <c r="D59" s="4"/>
      <c r="E59" s="4" t="s">
        <v>16</v>
      </c>
      <c r="F59" s="4"/>
      <c r="G59" s="4"/>
      <c r="H59" s="4">
        <v>0</v>
      </c>
      <c r="I59" s="4">
        <v>0</v>
      </c>
      <c r="J59" s="4">
        <f t="shared" si="7"/>
        <v>0</v>
      </c>
      <c r="K59" s="4"/>
      <c r="L59" s="4"/>
      <c r="M59" s="4"/>
      <c r="N59" s="4"/>
      <c r="O59" s="4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ht="15.75" customHeight="1">
      <c r="B60" s="2"/>
      <c r="C60" s="4"/>
      <c r="D60" s="4"/>
      <c r="E60" s="4" t="s">
        <v>16</v>
      </c>
      <c r="F60" s="4"/>
      <c r="G60" s="4"/>
      <c r="H60" s="4">
        <v>0</v>
      </c>
      <c r="I60" s="4">
        <v>0</v>
      </c>
      <c r="J60" s="4">
        <f t="shared" si="7"/>
        <v>0</v>
      </c>
      <c r="K60" s="4"/>
      <c r="L60" s="4"/>
      <c r="M60" s="4"/>
      <c r="N60" s="4"/>
      <c r="O60" s="4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ht="15.75" customHeight="1">
      <c r="B61" s="2"/>
      <c r="C61" s="4"/>
      <c r="D61" s="4"/>
      <c r="E61" s="4" t="s">
        <v>16</v>
      </c>
      <c r="F61" s="4"/>
      <c r="G61" s="4"/>
      <c r="H61" s="4">
        <v>0</v>
      </c>
      <c r="I61" s="4">
        <v>0</v>
      </c>
      <c r="J61" s="4">
        <f t="shared" si="7"/>
        <v>0</v>
      </c>
      <c r="K61" s="4"/>
      <c r="L61" s="4"/>
      <c r="M61" s="4"/>
      <c r="N61" s="4"/>
      <c r="O61" s="4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ht="15.75" customHeight="1">
      <c r="B62" s="2"/>
      <c r="C62" s="4"/>
      <c r="D62" s="4"/>
      <c r="E62" s="4" t="s">
        <v>16</v>
      </c>
      <c r="F62" s="4"/>
      <c r="G62" s="4"/>
      <c r="H62" s="4">
        <v>0</v>
      </c>
      <c r="I62" s="4">
        <v>0</v>
      </c>
      <c r="J62" s="4">
        <f t="shared" si="7"/>
        <v>0</v>
      </c>
      <c r="K62" s="4"/>
      <c r="L62" s="4"/>
      <c r="M62" s="4"/>
      <c r="N62" s="4"/>
      <c r="O62" s="4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ht="15.75" customHeight="1">
      <c r="B63" s="2"/>
      <c r="C63" s="4"/>
      <c r="D63" s="4"/>
      <c r="E63" s="4" t="s">
        <v>16</v>
      </c>
      <c r="F63" s="4"/>
      <c r="G63" s="4"/>
      <c r="H63" s="4">
        <v>0</v>
      </c>
      <c r="I63" s="4">
        <v>0</v>
      </c>
      <c r="J63" s="4">
        <f t="shared" si="7"/>
        <v>0</v>
      </c>
      <c r="K63" s="4"/>
      <c r="L63" s="4"/>
      <c r="M63" s="4"/>
      <c r="N63" s="4"/>
      <c r="O63" s="4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ht="15.75" customHeight="1">
      <c r="B64" s="2"/>
      <c r="C64" s="5"/>
      <c r="D64" s="5"/>
      <c r="E64" s="5" t="s">
        <v>15</v>
      </c>
      <c r="F64" s="5"/>
      <c r="G64" s="5"/>
      <c r="H64" s="5">
        <f>SUM(H45:H63)</f>
        <v>0.70799999999999996</v>
      </c>
      <c r="I64" s="5"/>
      <c r="J64" s="5">
        <f>SUM(J45:J63)</f>
        <v>0.84399999999999986</v>
      </c>
      <c r="K64" s="5">
        <f>J64/H64</f>
        <v>1.1920903954802258</v>
      </c>
      <c r="L64" s="5">
        <v>0.54500000000000004</v>
      </c>
      <c r="M64" s="5">
        <f>L64*J64</f>
        <v>0.45997999999999994</v>
      </c>
      <c r="N64" s="5">
        <f>H64*D45</f>
        <v>155.76</v>
      </c>
      <c r="O64" s="5">
        <f>J64*D45</f>
        <v>185.67999999999998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ht="15.75" customHeight="1">
      <c r="B65" s="2"/>
      <c r="C65" s="3" t="s">
        <v>2</v>
      </c>
      <c r="D65" s="3" t="s">
        <v>3</v>
      </c>
      <c r="E65" s="3" t="s">
        <v>4</v>
      </c>
      <c r="F65" s="3" t="s">
        <v>5</v>
      </c>
      <c r="G65" s="3" t="s">
        <v>6</v>
      </c>
      <c r="H65" s="3" t="s">
        <v>7</v>
      </c>
      <c r="I65" s="3" t="s">
        <v>8</v>
      </c>
      <c r="J65" s="3" t="s">
        <v>9</v>
      </c>
      <c r="K65" s="3" t="s">
        <v>10</v>
      </c>
      <c r="L65" s="3" t="s">
        <v>11</v>
      </c>
      <c r="M65" s="3" t="s">
        <v>12</v>
      </c>
      <c r="N65" s="3" t="s">
        <v>13</v>
      </c>
      <c r="O65" s="3" t="s">
        <v>14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ht="15.75" customHeight="1">
      <c r="B66" s="2"/>
      <c r="C66" s="4">
        <v>14</v>
      </c>
      <c r="D66" s="4">
        <v>200</v>
      </c>
      <c r="E66" s="4">
        <v>19</v>
      </c>
      <c r="F66" s="4">
        <v>0.75</v>
      </c>
      <c r="G66" s="4">
        <f>B2</f>
        <v>0.16</v>
      </c>
      <c r="H66" s="4">
        <f t="shared" ref="H66:H77" si="9">F66*G66</f>
        <v>0.12</v>
      </c>
      <c r="I66" s="4">
        <v>0.5</v>
      </c>
      <c r="J66" s="4">
        <f t="shared" ref="J66:J84" si="10">H66*I66</f>
        <v>0.06</v>
      </c>
      <c r="K66" s="4"/>
      <c r="L66" s="4"/>
      <c r="M66" s="4"/>
      <c r="N66" s="4"/>
      <c r="O66" s="4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ht="15.75" customHeight="1">
      <c r="B67" s="2"/>
      <c r="C67" s="4"/>
      <c r="D67" s="4"/>
      <c r="E67" s="4">
        <v>21</v>
      </c>
      <c r="F67" s="4">
        <v>0.6</v>
      </c>
      <c r="G67" s="4">
        <f t="shared" ref="G67:G70" si="11">B3</f>
        <v>0.16</v>
      </c>
      <c r="H67" s="4">
        <f t="shared" si="9"/>
        <v>9.6000000000000002E-2</v>
      </c>
      <c r="I67" s="4">
        <v>0.5</v>
      </c>
      <c r="J67" s="4">
        <f t="shared" si="10"/>
        <v>4.8000000000000001E-2</v>
      </c>
      <c r="K67" s="4"/>
      <c r="L67" s="4"/>
      <c r="M67" s="4"/>
      <c r="N67" s="4"/>
      <c r="O67" s="4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ht="15.75" customHeight="1">
      <c r="B68" s="2"/>
      <c r="C68" s="4"/>
      <c r="D68" s="4"/>
      <c r="E68" s="4">
        <v>23</v>
      </c>
      <c r="F68" s="4">
        <v>0.8</v>
      </c>
      <c r="G68" s="4">
        <f t="shared" si="11"/>
        <v>0.16</v>
      </c>
      <c r="H68" s="4">
        <f t="shared" si="9"/>
        <v>0.128</v>
      </c>
      <c r="I68" s="4">
        <v>0.5</v>
      </c>
      <c r="J68" s="4">
        <f t="shared" si="10"/>
        <v>6.4000000000000001E-2</v>
      </c>
      <c r="K68" s="4"/>
      <c r="L68" s="4"/>
      <c r="M68" s="4"/>
      <c r="N68" s="4"/>
      <c r="O68" s="4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ht="15.75" customHeight="1">
      <c r="B69" s="2"/>
      <c r="C69" s="4"/>
      <c r="D69" s="4"/>
      <c r="E69" s="4">
        <v>26</v>
      </c>
      <c r="F69" s="4">
        <v>0.8</v>
      </c>
      <c r="G69" s="4">
        <f t="shared" si="11"/>
        <v>0.16</v>
      </c>
      <c r="H69" s="4">
        <f t="shared" si="9"/>
        <v>0.128</v>
      </c>
      <c r="I69" s="4">
        <v>0.5</v>
      </c>
      <c r="J69" s="4">
        <f t="shared" si="10"/>
        <v>6.4000000000000001E-2</v>
      </c>
      <c r="K69" s="4"/>
      <c r="L69" s="4"/>
      <c r="M69" s="4"/>
      <c r="N69" s="4"/>
      <c r="O69" s="4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ht="15.75" customHeight="1">
      <c r="B70" s="2"/>
      <c r="C70" s="4"/>
      <c r="D70" s="4"/>
      <c r="E70" s="4">
        <v>28</v>
      </c>
      <c r="F70" s="4">
        <v>0.6</v>
      </c>
      <c r="G70" s="4">
        <f t="shared" si="11"/>
        <v>0.16</v>
      </c>
      <c r="H70" s="4">
        <f t="shared" si="9"/>
        <v>9.6000000000000002E-2</v>
      </c>
      <c r="I70" s="4">
        <v>0.5</v>
      </c>
      <c r="J70" s="4">
        <f t="shared" si="10"/>
        <v>4.8000000000000001E-2</v>
      </c>
      <c r="K70" s="4"/>
      <c r="L70" s="4"/>
      <c r="M70" s="4"/>
      <c r="N70" s="4"/>
      <c r="O70" s="4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ht="15.75" customHeight="1">
      <c r="B71" s="2"/>
      <c r="C71" s="4"/>
      <c r="D71" s="4"/>
      <c r="E71" s="4">
        <v>20</v>
      </c>
      <c r="F71" s="4">
        <v>0.8</v>
      </c>
      <c r="G71" s="4">
        <v>0</v>
      </c>
      <c r="H71" s="4">
        <f t="shared" si="9"/>
        <v>0</v>
      </c>
      <c r="I71" s="4">
        <v>0.5</v>
      </c>
      <c r="J71" s="4">
        <f t="shared" si="10"/>
        <v>0</v>
      </c>
      <c r="K71" s="4"/>
      <c r="L71" s="4"/>
      <c r="M71" s="4"/>
      <c r="N71" s="4"/>
      <c r="O71" s="4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ht="15.75" customHeight="1">
      <c r="B72" s="2"/>
      <c r="C72" s="4"/>
      <c r="D72" s="4"/>
      <c r="E72" s="4">
        <v>22</v>
      </c>
      <c r="F72" s="4">
        <v>0.75</v>
      </c>
      <c r="G72" s="4">
        <v>0</v>
      </c>
      <c r="H72" s="4">
        <f t="shared" si="9"/>
        <v>0</v>
      </c>
      <c r="I72" s="4">
        <v>0.5</v>
      </c>
      <c r="J72" s="4">
        <f t="shared" si="10"/>
        <v>0</v>
      </c>
      <c r="K72" s="4"/>
      <c r="L72" s="4"/>
      <c r="M72" s="4"/>
      <c r="N72" s="4"/>
      <c r="O72" s="4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ht="15.75" customHeight="1">
      <c r="B73" s="2"/>
      <c r="C73" s="4"/>
      <c r="D73" s="4"/>
      <c r="E73" s="4">
        <v>24</v>
      </c>
      <c r="F73" s="4">
        <v>0.75</v>
      </c>
      <c r="G73" s="4">
        <v>0</v>
      </c>
      <c r="H73" s="4">
        <f t="shared" si="9"/>
        <v>0</v>
      </c>
      <c r="I73" s="4">
        <v>0.5</v>
      </c>
      <c r="J73" s="4">
        <f t="shared" si="10"/>
        <v>0</v>
      </c>
      <c r="K73" s="4"/>
      <c r="L73" s="4"/>
      <c r="M73" s="4"/>
      <c r="N73" s="4"/>
      <c r="O73" s="4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ht="15.75" customHeight="1">
      <c r="B74" s="2"/>
      <c r="C74" s="4"/>
      <c r="D74" s="4"/>
      <c r="E74" s="4">
        <v>25</v>
      </c>
      <c r="F74" s="4">
        <v>0.6</v>
      </c>
      <c r="G74" s="4">
        <f>B2</f>
        <v>0.16</v>
      </c>
      <c r="H74" s="4">
        <f t="shared" si="9"/>
        <v>9.6000000000000002E-2</v>
      </c>
      <c r="I74" s="4">
        <v>3</v>
      </c>
      <c r="J74" s="4">
        <f t="shared" si="10"/>
        <v>0.28800000000000003</v>
      </c>
      <c r="K74" s="4"/>
      <c r="L74" s="4"/>
      <c r="M74" s="4"/>
      <c r="N74" s="4"/>
      <c r="O74" s="4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ht="15.75" customHeight="1">
      <c r="B75" s="2"/>
      <c r="C75" s="4"/>
      <c r="D75" s="4"/>
      <c r="E75" s="4">
        <v>27</v>
      </c>
      <c r="F75" s="4">
        <v>0.75</v>
      </c>
      <c r="G75" s="4">
        <f>B3</f>
        <v>0.16</v>
      </c>
      <c r="H75" s="4">
        <f t="shared" si="9"/>
        <v>0.12</v>
      </c>
      <c r="I75" s="4">
        <v>0</v>
      </c>
      <c r="J75" s="4">
        <f t="shared" si="10"/>
        <v>0</v>
      </c>
      <c r="K75" s="4"/>
      <c r="L75" s="4"/>
      <c r="M75" s="4"/>
      <c r="N75" s="4"/>
      <c r="O75" s="4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ht="15.75" customHeight="1">
      <c r="B76" s="2"/>
      <c r="C76" s="4"/>
      <c r="D76" s="4"/>
      <c r="E76" s="4">
        <v>29</v>
      </c>
      <c r="F76" s="4">
        <v>0.75</v>
      </c>
      <c r="G76" s="4">
        <v>0</v>
      </c>
      <c r="H76" s="4">
        <f t="shared" si="9"/>
        <v>0</v>
      </c>
      <c r="I76" s="4">
        <v>0.5</v>
      </c>
      <c r="J76" s="4">
        <f t="shared" si="10"/>
        <v>0</v>
      </c>
      <c r="K76" s="4"/>
      <c r="L76" s="4"/>
      <c r="M76" s="4"/>
      <c r="N76" s="4"/>
      <c r="O76" s="4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ht="15.75" customHeight="1">
      <c r="B77" s="2"/>
      <c r="C77" s="4"/>
      <c r="D77" s="4"/>
      <c r="E77" s="4">
        <v>30</v>
      </c>
      <c r="F77" s="4">
        <v>0.6</v>
      </c>
      <c r="G77" s="4">
        <v>0</v>
      </c>
      <c r="H77" s="4">
        <f t="shared" si="9"/>
        <v>0</v>
      </c>
      <c r="I77" s="4">
        <v>0.5</v>
      </c>
      <c r="J77" s="4">
        <f t="shared" si="10"/>
        <v>0</v>
      </c>
      <c r="K77" s="4"/>
      <c r="L77" s="4"/>
      <c r="M77" s="4"/>
      <c r="N77" s="4"/>
      <c r="O77" s="4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ht="15.75" customHeight="1">
      <c r="B78" s="2"/>
      <c r="C78" s="4"/>
      <c r="D78" s="4"/>
      <c r="E78" s="4" t="s">
        <v>16</v>
      </c>
      <c r="F78" s="4"/>
      <c r="G78" s="4"/>
      <c r="H78" s="4">
        <f>A2</f>
        <v>0.02</v>
      </c>
      <c r="I78" s="4">
        <v>10</v>
      </c>
      <c r="J78" s="4">
        <f t="shared" si="10"/>
        <v>0.2</v>
      </c>
      <c r="K78" s="4"/>
      <c r="L78" s="4"/>
      <c r="M78" s="4"/>
      <c r="N78" s="4"/>
      <c r="O78" s="4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ht="15.75" customHeight="1">
      <c r="B79" s="2"/>
      <c r="C79" s="4"/>
      <c r="D79" s="4"/>
      <c r="E79" s="4" t="s">
        <v>16</v>
      </c>
      <c r="F79" s="4"/>
      <c r="G79" s="4"/>
      <c r="H79" s="4">
        <v>0</v>
      </c>
      <c r="I79" s="4">
        <v>0</v>
      </c>
      <c r="J79" s="4">
        <f t="shared" si="10"/>
        <v>0</v>
      </c>
      <c r="K79" s="4"/>
      <c r="L79" s="4"/>
      <c r="M79" s="4"/>
      <c r="N79" s="4"/>
      <c r="O79" s="4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ht="15.75" customHeight="1">
      <c r="B80" s="2"/>
      <c r="C80" s="4"/>
      <c r="D80" s="4"/>
      <c r="E80" s="4" t="s">
        <v>16</v>
      </c>
      <c r="F80" s="4"/>
      <c r="G80" s="4"/>
      <c r="H80" s="4">
        <v>0</v>
      </c>
      <c r="I80" s="4">
        <v>0</v>
      </c>
      <c r="J80" s="4">
        <f t="shared" si="10"/>
        <v>0</v>
      </c>
      <c r="K80" s="4"/>
      <c r="L80" s="4"/>
      <c r="M80" s="4"/>
      <c r="N80" s="4"/>
      <c r="O80" s="4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ht="15.75" customHeight="1">
      <c r="B81" s="2"/>
      <c r="C81" s="4"/>
      <c r="D81" s="4"/>
      <c r="E81" s="4" t="s">
        <v>16</v>
      </c>
      <c r="F81" s="4"/>
      <c r="G81" s="4"/>
      <c r="H81" s="4">
        <v>0</v>
      </c>
      <c r="I81" s="4">
        <v>0</v>
      </c>
      <c r="J81" s="4">
        <f t="shared" si="10"/>
        <v>0</v>
      </c>
      <c r="K81" s="4"/>
      <c r="L81" s="4"/>
      <c r="M81" s="4"/>
      <c r="N81" s="4"/>
      <c r="O81" s="4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ht="15.75" customHeight="1">
      <c r="B82" s="2"/>
      <c r="C82" s="4"/>
      <c r="D82" s="4"/>
      <c r="E82" s="4" t="s">
        <v>16</v>
      </c>
      <c r="F82" s="4"/>
      <c r="G82" s="4"/>
      <c r="H82" s="4">
        <v>0</v>
      </c>
      <c r="I82" s="4">
        <v>0</v>
      </c>
      <c r="J82" s="4">
        <f t="shared" si="10"/>
        <v>0</v>
      </c>
      <c r="K82" s="4"/>
      <c r="L82" s="4"/>
      <c r="M82" s="4"/>
      <c r="N82" s="4"/>
      <c r="O82" s="4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ht="15.75" customHeight="1">
      <c r="B83" s="2"/>
      <c r="C83" s="4"/>
      <c r="D83" s="4"/>
      <c r="E83" s="4" t="s">
        <v>16</v>
      </c>
      <c r="F83" s="4"/>
      <c r="G83" s="4"/>
      <c r="H83" s="4">
        <v>0</v>
      </c>
      <c r="I83" s="4">
        <v>0</v>
      </c>
      <c r="J83" s="4">
        <f t="shared" si="10"/>
        <v>0</v>
      </c>
      <c r="K83" s="4"/>
      <c r="L83" s="4"/>
      <c r="M83" s="4"/>
      <c r="N83" s="4"/>
      <c r="O83" s="4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ht="15.75" customHeight="1">
      <c r="B84" s="2"/>
      <c r="C84" s="4"/>
      <c r="D84" s="4"/>
      <c r="E84" s="4" t="s">
        <v>16</v>
      </c>
      <c r="F84" s="4"/>
      <c r="G84" s="4"/>
      <c r="H84" s="4">
        <v>0</v>
      </c>
      <c r="I84" s="4">
        <v>0</v>
      </c>
      <c r="J84" s="4">
        <f t="shared" si="10"/>
        <v>0</v>
      </c>
      <c r="K84" s="4"/>
      <c r="L84" s="4"/>
      <c r="M84" s="4"/>
      <c r="N84" s="4"/>
      <c r="O84" s="4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ht="15.75" customHeight="1">
      <c r="B85" s="2"/>
      <c r="C85" s="5"/>
      <c r="D85" s="5"/>
      <c r="E85" s="5" t="s">
        <v>15</v>
      </c>
      <c r="F85" s="5"/>
      <c r="G85" s="5"/>
      <c r="H85" s="5">
        <f>SUM(H66:H84)</f>
        <v>0.80399999999999994</v>
      </c>
      <c r="I85" s="5"/>
      <c r="J85" s="5">
        <f>SUM(J66:J84)</f>
        <v>0.77200000000000002</v>
      </c>
      <c r="K85" s="5">
        <f>J85/H85</f>
        <v>0.96019900497512445</v>
      </c>
      <c r="L85" s="5">
        <v>0.5</v>
      </c>
      <c r="M85" s="5">
        <f>L85*J85</f>
        <v>0.38600000000000001</v>
      </c>
      <c r="N85" s="5">
        <f>H85*D66</f>
        <v>160.79999999999998</v>
      </c>
      <c r="O85" s="5">
        <f>J85*D66</f>
        <v>154.4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ht="15.75" customHeight="1">
      <c r="B86" s="2"/>
      <c r="C86" s="3" t="s">
        <v>2</v>
      </c>
      <c r="D86" s="3" t="s">
        <v>3</v>
      </c>
      <c r="E86" s="3" t="s">
        <v>4</v>
      </c>
      <c r="F86" s="3" t="s">
        <v>5</v>
      </c>
      <c r="G86" s="3" t="s">
        <v>6</v>
      </c>
      <c r="H86" s="3" t="s">
        <v>7</v>
      </c>
      <c r="I86" s="3" t="s">
        <v>8</v>
      </c>
      <c r="J86" s="3" t="s">
        <v>9</v>
      </c>
      <c r="K86" s="3" t="s">
        <v>10</v>
      </c>
      <c r="L86" s="3" t="s">
        <v>11</v>
      </c>
      <c r="M86" s="3" t="s">
        <v>12</v>
      </c>
      <c r="N86" s="3" t="s">
        <v>13</v>
      </c>
      <c r="O86" s="3" t="s">
        <v>14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ht="15.75" customHeight="1">
      <c r="B87" s="2"/>
      <c r="C87" s="4">
        <v>15</v>
      </c>
      <c r="D87" s="4">
        <v>200</v>
      </c>
      <c r="E87" s="4">
        <v>19</v>
      </c>
      <c r="F87" s="4">
        <v>0.75</v>
      </c>
      <c r="G87" s="4">
        <f>B2</f>
        <v>0.16</v>
      </c>
      <c r="H87" s="4">
        <f t="shared" ref="H87:H98" si="12">F87*G87</f>
        <v>0.12</v>
      </c>
      <c r="I87" s="4">
        <v>0.5</v>
      </c>
      <c r="J87" s="4">
        <f t="shared" ref="J87:J105" si="13">H87*I87</f>
        <v>0.06</v>
      </c>
      <c r="K87" s="4"/>
      <c r="L87" s="4"/>
      <c r="M87" s="4"/>
      <c r="N87" s="4"/>
      <c r="O87" s="4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ht="15.75" customHeight="1">
      <c r="B88" s="2"/>
      <c r="C88" s="4"/>
      <c r="D88" s="4"/>
      <c r="E88" s="4">
        <v>21</v>
      </c>
      <c r="F88" s="4">
        <v>0.6</v>
      </c>
      <c r="G88" s="4">
        <f t="shared" ref="G88:G91" si="14">B3</f>
        <v>0.16</v>
      </c>
      <c r="H88" s="4">
        <f t="shared" si="12"/>
        <v>9.6000000000000002E-2</v>
      </c>
      <c r="I88" s="4">
        <v>0.5</v>
      </c>
      <c r="J88" s="4">
        <f t="shared" si="13"/>
        <v>4.8000000000000001E-2</v>
      </c>
      <c r="K88" s="4"/>
      <c r="L88" s="4"/>
      <c r="M88" s="4"/>
      <c r="N88" s="4"/>
      <c r="O88" s="4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ht="15.75" customHeight="1">
      <c r="B89" s="2"/>
      <c r="C89" s="4"/>
      <c r="D89" s="4"/>
      <c r="E89" s="4">
        <v>23</v>
      </c>
      <c r="F89" s="4">
        <v>0.8</v>
      </c>
      <c r="G89" s="4">
        <f t="shared" si="14"/>
        <v>0.16</v>
      </c>
      <c r="H89" s="4">
        <f t="shared" si="12"/>
        <v>0.128</v>
      </c>
      <c r="I89" s="4">
        <v>0.5</v>
      </c>
      <c r="J89" s="4">
        <f t="shared" si="13"/>
        <v>6.4000000000000001E-2</v>
      </c>
      <c r="K89" s="4"/>
      <c r="L89" s="4"/>
      <c r="M89" s="4"/>
      <c r="N89" s="4"/>
      <c r="O89" s="4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ht="15.75" customHeight="1">
      <c r="B90" s="2"/>
      <c r="C90" s="4"/>
      <c r="D90" s="4"/>
      <c r="E90" s="4">
        <v>26</v>
      </c>
      <c r="F90" s="4">
        <v>0.8</v>
      </c>
      <c r="G90" s="4">
        <f t="shared" si="14"/>
        <v>0.16</v>
      </c>
      <c r="H90" s="4">
        <f t="shared" si="12"/>
        <v>0.128</v>
      </c>
      <c r="I90" s="4">
        <v>0.5</v>
      </c>
      <c r="J90" s="4">
        <f t="shared" si="13"/>
        <v>6.4000000000000001E-2</v>
      </c>
      <c r="K90" s="4"/>
      <c r="L90" s="4"/>
      <c r="M90" s="4"/>
      <c r="N90" s="4"/>
      <c r="O90" s="4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ht="15.75" customHeight="1">
      <c r="B91" s="2"/>
      <c r="C91" s="4"/>
      <c r="D91" s="4"/>
      <c r="E91" s="4">
        <v>28</v>
      </c>
      <c r="F91" s="4">
        <v>0.6</v>
      </c>
      <c r="G91" s="4">
        <f t="shared" si="14"/>
        <v>0.16</v>
      </c>
      <c r="H91" s="4">
        <f t="shared" si="12"/>
        <v>9.6000000000000002E-2</v>
      </c>
      <c r="I91" s="4">
        <v>0.5</v>
      </c>
      <c r="J91" s="4">
        <f t="shared" si="13"/>
        <v>4.8000000000000001E-2</v>
      </c>
      <c r="K91" s="4"/>
      <c r="L91" s="4"/>
      <c r="M91" s="4"/>
      <c r="N91" s="4"/>
      <c r="O91" s="4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ht="15.75" customHeight="1">
      <c r="B92" s="2"/>
      <c r="C92" s="4"/>
      <c r="D92" s="4"/>
      <c r="E92" s="4">
        <v>20</v>
      </c>
      <c r="F92" s="4">
        <v>0.8</v>
      </c>
      <c r="G92" s="4">
        <v>0</v>
      </c>
      <c r="H92" s="4">
        <f t="shared" si="12"/>
        <v>0</v>
      </c>
      <c r="I92" s="4">
        <v>0.5</v>
      </c>
      <c r="J92" s="4">
        <f t="shared" si="13"/>
        <v>0</v>
      </c>
      <c r="K92" s="4"/>
      <c r="L92" s="4"/>
      <c r="M92" s="4"/>
      <c r="N92" s="4"/>
      <c r="O92" s="4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ht="15.75" customHeight="1">
      <c r="B93" s="2"/>
      <c r="C93" s="4"/>
      <c r="D93" s="4"/>
      <c r="E93" s="4">
        <v>22</v>
      </c>
      <c r="F93" s="4">
        <v>0.75</v>
      </c>
      <c r="G93" s="4">
        <v>0</v>
      </c>
      <c r="H93" s="4">
        <f t="shared" si="12"/>
        <v>0</v>
      </c>
      <c r="I93" s="4">
        <v>0.5</v>
      </c>
      <c r="J93" s="4">
        <f t="shared" si="13"/>
        <v>0</v>
      </c>
      <c r="K93" s="4"/>
      <c r="L93" s="4"/>
      <c r="M93" s="4"/>
      <c r="N93" s="4"/>
      <c r="O93" s="4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ht="15.75" customHeight="1">
      <c r="B94" s="2"/>
      <c r="C94" s="4"/>
      <c r="D94" s="4"/>
      <c r="E94" s="4">
        <v>24</v>
      </c>
      <c r="F94" s="4">
        <v>0.75</v>
      </c>
      <c r="G94" s="4">
        <v>0</v>
      </c>
      <c r="H94" s="4">
        <f t="shared" si="12"/>
        <v>0</v>
      </c>
      <c r="I94" s="4">
        <v>0.5</v>
      </c>
      <c r="J94" s="4">
        <f t="shared" si="13"/>
        <v>0</v>
      </c>
      <c r="K94" s="4"/>
      <c r="L94" s="4"/>
      <c r="M94" s="4"/>
      <c r="N94" s="4"/>
      <c r="O94" s="4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ht="15.75" customHeight="1">
      <c r="B95" s="2"/>
      <c r="C95" s="4"/>
      <c r="D95" s="4"/>
      <c r="E95" s="4">
        <v>25</v>
      </c>
      <c r="F95" s="4">
        <v>0.6</v>
      </c>
      <c r="G95" s="4">
        <f>B2</f>
        <v>0.16</v>
      </c>
      <c r="H95" s="4">
        <f t="shared" si="12"/>
        <v>9.6000000000000002E-2</v>
      </c>
      <c r="I95" s="4">
        <v>0</v>
      </c>
      <c r="J95" s="4">
        <f t="shared" si="13"/>
        <v>0</v>
      </c>
      <c r="K95" s="4"/>
      <c r="L95" s="4"/>
      <c r="M95" s="4"/>
      <c r="N95" s="4"/>
      <c r="O95" s="4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ht="15.75" customHeight="1">
      <c r="B96" s="2"/>
      <c r="C96" s="4"/>
      <c r="D96" s="4"/>
      <c r="E96" s="4">
        <v>27</v>
      </c>
      <c r="F96" s="4">
        <v>0.75</v>
      </c>
      <c r="G96" s="4">
        <f>B3</f>
        <v>0.16</v>
      </c>
      <c r="H96" s="4">
        <f t="shared" si="12"/>
        <v>0.12</v>
      </c>
      <c r="I96" s="4">
        <v>3</v>
      </c>
      <c r="J96" s="4">
        <f t="shared" si="13"/>
        <v>0.36</v>
      </c>
      <c r="K96" s="4"/>
      <c r="L96" s="4"/>
      <c r="M96" s="4"/>
      <c r="N96" s="4"/>
      <c r="O96" s="4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ht="15.75" customHeight="1">
      <c r="B97" s="2"/>
      <c r="C97" s="4"/>
      <c r="D97" s="4"/>
      <c r="E97" s="4">
        <v>29</v>
      </c>
      <c r="F97" s="4">
        <v>0.75</v>
      </c>
      <c r="G97" s="4">
        <v>0</v>
      </c>
      <c r="H97" s="4">
        <f t="shared" si="12"/>
        <v>0</v>
      </c>
      <c r="I97" s="4">
        <v>0.5</v>
      </c>
      <c r="J97" s="4">
        <f t="shared" si="13"/>
        <v>0</v>
      </c>
      <c r="K97" s="4"/>
      <c r="L97" s="4"/>
      <c r="M97" s="4"/>
      <c r="N97" s="4"/>
      <c r="O97" s="4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ht="15.75" customHeight="1">
      <c r="B98" s="2"/>
      <c r="C98" s="4"/>
      <c r="D98" s="4"/>
      <c r="E98" s="4">
        <v>30</v>
      </c>
      <c r="F98" s="4">
        <v>0.6</v>
      </c>
      <c r="G98" s="4">
        <v>0</v>
      </c>
      <c r="H98" s="4">
        <f t="shared" si="12"/>
        <v>0</v>
      </c>
      <c r="I98" s="4">
        <v>0.5</v>
      </c>
      <c r="J98" s="4">
        <f t="shared" si="13"/>
        <v>0</v>
      </c>
      <c r="K98" s="4"/>
      <c r="L98" s="4"/>
      <c r="M98" s="4"/>
      <c r="N98" s="4"/>
      <c r="O98" s="4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ht="15.75" customHeight="1">
      <c r="B99" s="2"/>
      <c r="C99" s="4"/>
      <c r="D99" s="4"/>
      <c r="E99" s="4" t="s">
        <v>16</v>
      </c>
      <c r="F99" s="4"/>
      <c r="G99" s="4"/>
      <c r="H99" s="4">
        <f>A2</f>
        <v>0.02</v>
      </c>
      <c r="I99" s="4">
        <v>10</v>
      </c>
      <c r="J99" s="4">
        <f t="shared" si="13"/>
        <v>0.2</v>
      </c>
      <c r="K99" s="4"/>
      <c r="L99" s="4"/>
      <c r="M99" s="4"/>
      <c r="N99" s="4"/>
      <c r="O99" s="4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ht="15.75" customHeight="1">
      <c r="B100" s="2"/>
      <c r="C100" s="4"/>
      <c r="D100" s="4"/>
      <c r="E100" s="4" t="s">
        <v>16</v>
      </c>
      <c r="F100" s="4"/>
      <c r="G100" s="4"/>
      <c r="H100" s="4">
        <v>0</v>
      </c>
      <c r="I100" s="4">
        <v>0</v>
      </c>
      <c r="J100" s="4">
        <f t="shared" si="13"/>
        <v>0</v>
      </c>
      <c r="K100" s="4"/>
      <c r="L100" s="4"/>
      <c r="M100" s="4"/>
      <c r="N100" s="4"/>
      <c r="O100" s="4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ht="15.75" customHeight="1">
      <c r="B101" s="2"/>
      <c r="C101" s="4"/>
      <c r="D101" s="4"/>
      <c r="E101" s="4" t="s">
        <v>16</v>
      </c>
      <c r="F101" s="4"/>
      <c r="G101" s="4"/>
      <c r="H101" s="4">
        <v>0</v>
      </c>
      <c r="I101" s="4">
        <v>0</v>
      </c>
      <c r="J101" s="4">
        <f t="shared" si="13"/>
        <v>0</v>
      </c>
      <c r="K101" s="4"/>
      <c r="L101" s="4"/>
      <c r="M101" s="4"/>
      <c r="N101" s="4"/>
      <c r="O101" s="4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ht="15.75" customHeight="1">
      <c r="B102" s="2"/>
      <c r="C102" s="4"/>
      <c r="D102" s="4"/>
      <c r="E102" s="4" t="s">
        <v>16</v>
      </c>
      <c r="F102" s="4"/>
      <c r="G102" s="4"/>
      <c r="H102" s="4">
        <v>0</v>
      </c>
      <c r="I102" s="4">
        <v>0</v>
      </c>
      <c r="J102" s="4">
        <f t="shared" si="13"/>
        <v>0</v>
      </c>
      <c r="K102" s="4"/>
      <c r="L102" s="4"/>
      <c r="M102" s="4"/>
      <c r="N102" s="4"/>
      <c r="O102" s="4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ht="15.75" customHeight="1">
      <c r="B103" s="2"/>
      <c r="C103" s="4"/>
      <c r="D103" s="4"/>
      <c r="E103" s="4" t="s">
        <v>16</v>
      </c>
      <c r="F103" s="4"/>
      <c r="G103" s="4"/>
      <c r="H103" s="4">
        <v>0</v>
      </c>
      <c r="I103" s="4">
        <v>0</v>
      </c>
      <c r="J103" s="4">
        <f t="shared" si="13"/>
        <v>0</v>
      </c>
      <c r="K103" s="4"/>
      <c r="L103" s="4"/>
      <c r="M103" s="4"/>
      <c r="N103" s="4"/>
      <c r="O103" s="4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ht="15.75" customHeight="1">
      <c r="B104" s="2"/>
      <c r="C104" s="4"/>
      <c r="D104" s="4"/>
      <c r="E104" s="4" t="s">
        <v>16</v>
      </c>
      <c r="F104" s="4"/>
      <c r="G104" s="4"/>
      <c r="H104" s="4">
        <v>0</v>
      </c>
      <c r="I104" s="4">
        <v>0</v>
      </c>
      <c r="J104" s="4">
        <f t="shared" si="13"/>
        <v>0</v>
      </c>
      <c r="K104" s="4"/>
      <c r="L104" s="4"/>
      <c r="M104" s="4"/>
      <c r="N104" s="4"/>
      <c r="O104" s="4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ht="15.75" customHeight="1">
      <c r="B105" s="2"/>
      <c r="C105" s="4"/>
      <c r="D105" s="4"/>
      <c r="E105" s="4" t="s">
        <v>16</v>
      </c>
      <c r="F105" s="4"/>
      <c r="G105" s="4"/>
      <c r="H105" s="4">
        <v>0</v>
      </c>
      <c r="I105" s="4">
        <v>0</v>
      </c>
      <c r="J105" s="4">
        <f t="shared" si="13"/>
        <v>0</v>
      </c>
      <c r="K105" s="4"/>
      <c r="L105" s="4"/>
      <c r="M105" s="4"/>
      <c r="N105" s="4"/>
      <c r="O105" s="4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ht="15.75" customHeight="1">
      <c r="B106" s="2"/>
      <c r="C106" s="5"/>
      <c r="D106" s="5"/>
      <c r="E106" s="5" t="s">
        <v>15</v>
      </c>
      <c r="F106" s="5"/>
      <c r="G106" s="5"/>
      <c r="H106" s="5">
        <f>SUM(H87:H105)</f>
        <v>0.80399999999999994</v>
      </c>
      <c r="I106" s="5"/>
      <c r="J106" s="5">
        <f>SUM(J87:J105)</f>
        <v>0.84399999999999986</v>
      </c>
      <c r="K106" s="5">
        <f>J106/H106</f>
        <v>1.0497512437810945</v>
      </c>
      <c r="L106" s="5">
        <v>0.5</v>
      </c>
      <c r="M106" s="5">
        <f>L106*J106</f>
        <v>0.42199999999999993</v>
      </c>
      <c r="N106" s="5">
        <f>H106*D87</f>
        <v>160.79999999999998</v>
      </c>
      <c r="O106" s="5">
        <f>J106*D87</f>
        <v>168.79999999999998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ht="15.75" customHeight="1">
      <c r="B107" s="2"/>
      <c r="C107" s="3" t="s">
        <v>2</v>
      </c>
      <c r="D107" s="3" t="s">
        <v>3</v>
      </c>
      <c r="E107" s="3" t="s">
        <v>4</v>
      </c>
      <c r="F107" s="3" t="s">
        <v>5</v>
      </c>
      <c r="G107" s="3" t="s">
        <v>6</v>
      </c>
      <c r="H107" s="3" t="s">
        <v>7</v>
      </c>
      <c r="I107" s="3" t="s">
        <v>8</v>
      </c>
      <c r="J107" s="3" t="s">
        <v>9</v>
      </c>
      <c r="K107" s="3" t="s">
        <v>10</v>
      </c>
      <c r="L107" s="3" t="s">
        <v>11</v>
      </c>
      <c r="M107" s="3" t="s">
        <v>12</v>
      </c>
      <c r="N107" s="3" t="s">
        <v>13</v>
      </c>
      <c r="O107" s="3" t="s">
        <v>14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ht="15.75" customHeight="1">
      <c r="B108" s="2"/>
      <c r="C108" s="4">
        <v>16</v>
      </c>
      <c r="D108" s="4">
        <v>10</v>
      </c>
      <c r="E108" s="4">
        <v>19</v>
      </c>
      <c r="F108" s="4">
        <v>0.75</v>
      </c>
      <c r="G108" s="4">
        <f>B2</f>
        <v>0.16</v>
      </c>
      <c r="H108" s="4">
        <f t="shared" ref="H108:H119" si="15">F108*G108</f>
        <v>0.12</v>
      </c>
      <c r="I108" s="4">
        <v>0.5</v>
      </c>
      <c r="J108" s="4">
        <f t="shared" ref="J108:J126" si="16">H108*I108</f>
        <v>0.06</v>
      </c>
      <c r="K108" s="4"/>
      <c r="L108" s="4"/>
      <c r="M108" s="4"/>
      <c r="N108" s="4"/>
      <c r="O108" s="4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ht="15.75" customHeight="1">
      <c r="B109" s="2"/>
      <c r="C109" s="4"/>
      <c r="D109" s="4"/>
      <c r="E109" s="4">
        <v>21</v>
      </c>
      <c r="F109" s="4">
        <v>0.6</v>
      </c>
      <c r="G109" s="4">
        <f t="shared" ref="G109:G112" si="17">B3</f>
        <v>0.16</v>
      </c>
      <c r="H109" s="4">
        <f t="shared" si="15"/>
        <v>9.6000000000000002E-2</v>
      </c>
      <c r="I109" s="4">
        <v>0.5</v>
      </c>
      <c r="J109" s="4">
        <f t="shared" si="16"/>
        <v>4.8000000000000001E-2</v>
      </c>
      <c r="K109" s="4"/>
      <c r="L109" s="4"/>
      <c r="M109" s="4"/>
      <c r="N109" s="4"/>
      <c r="O109" s="4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 ht="15.75" customHeight="1">
      <c r="B110" s="2"/>
      <c r="C110" s="4"/>
      <c r="D110" s="4"/>
      <c r="E110" s="4">
        <v>23</v>
      </c>
      <c r="F110" s="4">
        <v>0.8</v>
      </c>
      <c r="G110" s="4">
        <f t="shared" si="17"/>
        <v>0.16</v>
      </c>
      <c r="H110" s="4">
        <f t="shared" si="15"/>
        <v>0.128</v>
      </c>
      <c r="I110" s="4">
        <v>0.5</v>
      </c>
      <c r="J110" s="4">
        <f t="shared" si="16"/>
        <v>6.4000000000000001E-2</v>
      </c>
      <c r="K110" s="4"/>
      <c r="L110" s="4"/>
      <c r="M110" s="4"/>
      <c r="N110" s="4"/>
      <c r="O110" s="4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2:27" ht="15.75" customHeight="1">
      <c r="B111" s="2"/>
      <c r="C111" s="4"/>
      <c r="D111" s="4"/>
      <c r="E111" s="4">
        <v>26</v>
      </c>
      <c r="F111" s="4">
        <v>0.8</v>
      </c>
      <c r="G111" s="4">
        <f t="shared" si="17"/>
        <v>0.16</v>
      </c>
      <c r="H111" s="4">
        <f t="shared" si="15"/>
        <v>0.128</v>
      </c>
      <c r="I111" s="4">
        <v>0.5</v>
      </c>
      <c r="J111" s="4">
        <f t="shared" si="16"/>
        <v>6.4000000000000001E-2</v>
      </c>
      <c r="K111" s="4"/>
      <c r="L111" s="4"/>
      <c r="M111" s="4"/>
      <c r="N111" s="4"/>
      <c r="O111" s="4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 ht="15.75" customHeight="1">
      <c r="B112" s="2"/>
      <c r="C112" s="4"/>
      <c r="D112" s="4"/>
      <c r="E112" s="4">
        <v>28</v>
      </c>
      <c r="F112" s="4">
        <v>0.6</v>
      </c>
      <c r="G112" s="4">
        <f t="shared" si="17"/>
        <v>0.16</v>
      </c>
      <c r="H112" s="4">
        <f t="shared" si="15"/>
        <v>9.6000000000000002E-2</v>
      </c>
      <c r="I112" s="4">
        <v>0.5</v>
      </c>
      <c r="J112" s="4">
        <f t="shared" si="16"/>
        <v>4.8000000000000001E-2</v>
      </c>
      <c r="K112" s="4"/>
      <c r="L112" s="4"/>
      <c r="M112" s="4"/>
      <c r="N112" s="4"/>
      <c r="O112" s="4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2:27" ht="15.75" customHeight="1">
      <c r="B113" s="2"/>
      <c r="C113" s="4"/>
      <c r="D113" s="4"/>
      <c r="E113" s="4">
        <v>20</v>
      </c>
      <c r="F113" s="4">
        <v>0.8</v>
      </c>
      <c r="G113" s="4">
        <v>0</v>
      </c>
      <c r="H113" s="4">
        <f t="shared" si="15"/>
        <v>0</v>
      </c>
      <c r="I113" s="4">
        <v>0.5</v>
      </c>
      <c r="J113" s="4">
        <f t="shared" si="16"/>
        <v>0</v>
      </c>
      <c r="K113" s="4"/>
      <c r="L113" s="4"/>
      <c r="M113" s="4"/>
      <c r="N113" s="4"/>
      <c r="O113" s="4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2:27" ht="15.75" customHeight="1">
      <c r="B114" s="2"/>
      <c r="C114" s="4"/>
      <c r="D114" s="4"/>
      <c r="E114" s="4">
        <v>22</v>
      </c>
      <c r="F114" s="4">
        <v>0.75</v>
      </c>
      <c r="G114" s="4">
        <v>0</v>
      </c>
      <c r="H114" s="4">
        <f t="shared" si="15"/>
        <v>0</v>
      </c>
      <c r="I114" s="4">
        <v>0.5</v>
      </c>
      <c r="J114" s="4">
        <f t="shared" si="16"/>
        <v>0</v>
      </c>
      <c r="K114" s="4"/>
      <c r="L114" s="4"/>
      <c r="M114" s="4"/>
      <c r="N114" s="4"/>
      <c r="O114" s="4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2:27" ht="15.75" customHeight="1">
      <c r="B115" s="2"/>
      <c r="C115" s="4"/>
      <c r="D115" s="4"/>
      <c r="E115" s="4">
        <v>24</v>
      </c>
      <c r="F115" s="4">
        <v>0.75</v>
      </c>
      <c r="G115" s="4">
        <v>0</v>
      </c>
      <c r="H115" s="4">
        <f t="shared" si="15"/>
        <v>0</v>
      </c>
      <c r="I115" s="4">
        <v>0.5</v>
      </c>
      <c r="J115" s="4">
        <f t="shared" si="16"/>
        <v>0</v>
      </c>
      <c r="K115" s="4"/>
      <c r="L115" s="4"/>
      <c r="M115" s="4"/>
      <c r="N115" s="4"/>
      <c r="O115" s="4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2:27" ht="15.75" customHeight="1">
      <c r="B116" s="2"/>
      <c r="C116" s="4"/>
      <c r="D116" s="4"/>
      <c r="E116" s="4">
        <v>25</v>
      </c>
      <c r="F116" s="4">
        <v>0.6</v>
      </c>
      <c r="G116" s="4">
        <v>0</v>
      </c>
      <c r="H116" s="4">
        <f t="shared" si="15"/>
        <v>0</v>
      </c>
      <c r="I116" s="4">
        <v>0.5</v>
      </c>
      <c r="J116" s="4">
        <f t="shared" si="16"/>
        <v>0</v>
      </c>
      <c r="K116" s="4"/>
      <c r="L116" s="4"/>
      <c r="M116" s="4"/>
      <c r="N116" s="4"/>
      <c r="O116" s="4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2:27" ht="15.75" customHeight="1">
      <c r="B117" s="2"/>
      <c r="C117" s="4"/>
      <c r="D117" s="4"/>
      <c r="E117" s="4">
        <v>27</v>
      </c>
      <c r="F117" s="4">
        <v>0.75</v>
      </c>
      <c r="G117" s="4">
        <v>0</v>
      </c>
      <c r="H117" s="4">
        <f t="shared" si="15"/>
        <v>0</v>
      </c>
      <c r="I117" s="4">
        <v>0.5</v>
      </c>
      <c r="J117" s="4">
        <f t="shared" si="16"/>
        <v>0</v>
      </c>
      <c r="K117" s="4"/>
      <c r="L117" s="4"/>
      <c r="M117" s="4"/>
      <c r="N117" s="4"/>
      <c r="O117" s="4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2:27" ht="15.75" customHeight="1">
      <c r="B118" s="2"/>
      <c r="C118" s="4"/>
      <c r="D118" s="4"/>
      <c r="E118" s="4">
        <v>29</v>
      </c>
      <c r="F118" s="4">
        <v>0.75</v>
      </c>
      <c r="G118" s="4">
        <f>B2</f>
        <v>0.16</v>
      </c>
      <c r="H118" s="4">
        <f t="shared" si="15"/>
        <v>0.12</v>
      </c>
      <c r="I118" s="4">
        <v>3</v>
      </c>
      <c r="J118" s="4">
        <f t="shared" si="16"/>
        <v>0.36</v>
      </c>
      <c r="K118" s="4"/>
      <c r="L118" s="4"/>
      <c r="M118" s="4"/>
      <c r="N118" s="4"/>
      <c r="O118" s="4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2:27" ht="15.75" customHeight="1">
      <c r="B119" s="2"/>
      <c r="C119" s="4"/>
      <c r="D119" s="4"/>
      <c r="E119" s="4">
        <v>30</v>
      </c>
      <c r="F119" s="4">
        <v>0.6</v>
      </c>
      <c r="G119" s="4">
        <f>B3</f>
        <v>0.16</v>
      </c>
      <c r="H119" s="4">
        <f t="shared" si="15"/>
        <v>9.6000000000000002E-2</v>
      </c>
      <c r="I119" s="4">
        <v>0</v>
      </c>
      <c r="J119" s="4">
        <f t="shared" si="16"/>
        <v>0</v>
      </c>
      <c r="K119" s="4"/>
      <c r="L119" s="4"/>
      <c r="M119" s="4"/>
      <c r="N119" s="4"/>
      <c r="O119" s="4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2:27" ht="15.75" customHeight="1">
      <c r="B120" s="2"/>
      <c r="C120" s="4"/>
      <c r="D120" s="4"/>
      <c r="E120" s="4" t="s">
        <v>16</v>
      </c>
      <c r="F120" s="4"/>
      <c r="G120" s="4"/>
      <c r="H120" s="4">
        <f>A2</f>
        <v>0.02</v>
      </c>
      <c r="I120" s="4">
        <v>10</v>
      </c>
      <c r="J120" s="4">
        <f t="shared" si="16"/>
        <v>0.2</v>
      </c>
      <c r="K120" s="4"/>
      <c r="L120" s="4"/>
      <c r="M120" s="4"/>
      <c r="N120" s="4"/>
      <c r="O120" s="4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2:27" ht="15.75" customHeight="1">
      <c r="B121" s="2"/>
      <c r="C121" s="4"/>
      <c r="D121" s="4"/>
      <c r="E121" s="4" t="s">
        <v>16</v>
      </c>
      <c r="F121" s="4"/>
      <c r="G121" s="4"/>
      <c r="H121" s="4">
        <v>0</v>
      </c>
      <c r="I121" s="4">
        <v>0</v>
      </c>
      <c r="J121" s="4">
        <f t="shared" si="16"/>
        <v>0</v>
      </c>
      <c r="K121" s="4"/>
      <c r="L121" s="4"/>
      <c r="M121" s="4"/>
      <c r="N121" s="4"/>
      <c r="O121" s="4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2:27" ht="15.75" customHeight="1">
      <c r="B122" s="2"/>
      <c r="C122" s="4"/>
      <c r="D122" s="4"/>
      <c r="E122" s="4" t="s">
        <v>16</v>
      </c>
      <c r="F122" s="4"/>
      <c r="G122" s="4"/>
      <c r="H122" s="4">
        <v>0</v>
      </c>
      <c r="I122" s="4">
        <v>0</v>
      </c>
      <c r="J122" s="4">
        <f t="shared" si="16"/>
        <v>0</v>
      </c>
      <c r="K122" s="4"/>
      <c r="L122" s="4"/>
      <c r="M122" s="4"/>
      <c r="N122" s="4"/>
      <c r="O122" s="4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2:27" ht="15.75" customHeight="1">
      <c r="B123" s="2"/>
      <c r="C123" s="4"/>
      <c r="D123" s="4"/>
      <c r="E123" s="4" t="s">
        <v>16</v>
      </c>
      <c r="F123" s="4"/>
      <c r="G123" s="4"/>
      <c r="H123" s="4">
        <v>0</v>
      </c>
      <c r="I123" s="4">
        <v>0</v>
      </c>
      <c r="J123" s="4">
        <f t="shared" si="16"/>
        <v>0</v>
      </c>
      <c r="K123" s="4"/>
      <c r="L123" s="4"/>
      <c r="M123" s="4"/>
      <c r="N123" s="4"/>
      <c r="O123" s="4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2:27" ht="15.75" customHeight="1">
      <c r="B124" s="2"/>
      <c r="C124" s="4"/>
      <c r="D124" s="4"/>
      <c r="E124" s="4" t="s">
        <v>16</v>
      </c>
      <c r="F124" s="4"/>
      <c r="G124" s="4"/>
      <c r="H124" s="4">
        <v>0</v>
      </c>
      <c r="I124" s="4">
        <v>0</v>
      </c>
      <c r="J124" s="4">
        <f t="shared" si="16"/>
        <v>0</v>
      </c>
      <c r="K124" s="4"/>
      <c r="L124" s="4"/>
      <c r="M124" s="4"/>
      <c r="N124" s="4"/>
      <c r="O124" s="4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2:27" ht="15.75" customHeight="1">
      <c r="B125" s="2"/>
      <c r="C125" s="4"/>
      <c r="D125" s="4"/>
      <c r="E125" s="4" t="s">
        <v>16</v>
      </c>
      <c r="F125" s="4"/>
      <c r="G125" s="4"/>
      <c r="H125" s="4">
        <v>0</v>
      </c>
      <c r="I125" s="4">
        <v>0</v>
      </c>
      <c r="J125" s="4">
        <f t="shared" si="16"/>
        <v>0</v>
      </c>
      <c r="K125" s="4"/>
      <c r="L125" s="4"/>
      <c r="M125" s="4"/>
      <c r="N125" s="4"/>
      <c r="O125" s="4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2:27" ht="15.75" customHeight="1">
      <c r="B126" s="2"/>
      <c r="C126" s="4"/>
      <c r="D126" s="4"/>
      <c r="E126" s="4" t="s">
        <v>16</v>
      </c>
      <c r="F126" s="4"/>
      <c r="G126" s="4"/>
      <c r="H126" s="4">
        <v>0</v>
      </c>
      <c r="I126" s="4">
        <v>0</v>
      </c>
      <c r="J126" s="4">
        <f t="shared" si="16"/>
        <v>0</v>
      </c>
      <c r="K126" s="4"/>
      <c r="L126" s="4"/>
      <c r="M126" s="4"/>
      <c r="N126" s="4"/>
      <c r="O126" s="4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2:27" ht="15.75" customHeight="1">
      <c r="B127" s="2"/>
      <c r="C127" s="5"/>
      <c r="D127" s="5"/>
      <c r="E127" s="5" t="s">
        <v>15</v>
      </c>
      <c r="F127" s="5"/>
      <c r="G127" s="5"/>
      <c r="H127" s="5">
        <f>SUM(H108:H126)</f>
        <v>0.80399999999999994</v>
      </c>
      <c r="I127" s="5"/>
      <c r="J127" s="5">
        <f>SUM(J108:J126)</f>
        <v>0.84399999999999986</v>
      </c>
      <c r="K127" s="5">
        <f>J127/H127</f>
        <v>1.0497512437810945</v>
      </c>
      <c r="L127" s="5">
        <v>0.41499999999999998</v>
      </c>
      <c r="M127" s="5">
        <f>L127*J127</f>
        <v>0.3502599999999999</v>
      </c>
      <c r="N127" s="5">
        <f>H127*D108</f>
        <v>8.0399999999999991</v>
      </c>
      <c r="O127" s="5">
        <f>J127*D108</f>
        <v>8.4399999999999977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2:27" ht="15.75" customHeight="1">
      <c r="B128" s="2"/>
      <c r="C128" s="3" t="s">
        <v>2</v>
      </c>
      <c r="D128" s="3" t="s">
        <v>3</v>
      </c>
      <c r="E128" s="3" t="s">
        <v>4</v>
      </c>
      <c r="F128" s="3" t="s">
        <v>5</v>
      </c>
      <c r="G128" s="3" t="s">
        <v>6</v>
      </c>
      <c r="H128" s="3" t="s">
        <v>7</v>
      </c>
      <c r="I128" s="3" t="s">
        <v>8</v>
      </c>
      <c r="J128" s="3" t="s">
        <v>9</v>
      </c>
      <c r="K128" s="3" t="s">
        <v>10</v>
      </c>
      <c r="L128" s="3" t="s">
        <v>11</v>
      </c>
      <c r="M128" s="3" t="s">
        <v>12</v>
      </c>
      <c r="N128" s="3" t="s">
        <v>13</v>
      </c>
      <c r="O128" s="3" t="s">
        <v>14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2:27" ht="15.75" customHeight="1">
      <c r="B129" s="2"/>
      <c r="C129" s="4">
        <v>17</v>
      </c>
      <c r="D129" s="4">
        <v>10</v>
      </c>
      <c r="E129" s="4">
        <v>19</v>
      </c>
      <c r="F129" s="4">
        <v>0.75</v>
      </c>
      <c r="G129" s="4">
        <f>B2</f>
        <v>0.16</v>
      </c>
      <c r="H129" s="4">
        <f t="shared" ref="H129:H140" si="18">F129*G129</f>
        <v>0.12</v>
      </c>
      <c r="I129" s="4">
        <v>0.5</v>
      </c>
      <c r="J129" s="4">
        <f t="shared" ref="J129:J147" si="19">H129*I129</f>
        <v>0.06</v>
      </c>
      <c r="K129" s="4"/>
      <c r="L129" s="4"/>
      <c r="M129" s="4"/>
      <c r="N129" s="4"/>
      <c r="O129" s="4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2:27" ht="15.75" customHeight="1">
      <c r="B130" s="2"/>
      <c r="C130" s="4"/>
      <c r="D130" s="4"/>
      <c r="E130" s="4">
        <v>21</v>
      </c>
      <c r="F130" s="4">
        <v>0.6</v>
      </c>
      <c r="G130" s="4">
        <f t="shared" ref="G130:G133" si="20">B3</f>
        <v>0.16</v>
      </c>
      <c r="H130" s="4">
        <f t="shared" si="18"/>
        <v>9.6000000000000002E-2</v>
      </c>
      <c r="I130" s="4">
        <v>0.5</v>
      </c>
      <c r="J130" s="4">
        <f t="shared" si="19"/>
        <v>4.8000000000000001E-2</v>
      </c>
      <c r="K130" s="4"/>
      <c r="L130" s="4"/>
      <c r="M130" s="4"/>
      <c r="N130" s="4"/>
      <c r="O130" s="4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2:27" ht="15.75" customHeight="1">
      <c r="B131" s="2"/>
      <c r="C131" s="4"/>
      <c r="D131" s="4"/>
      <c r="E131" s="4">
        <v>23</v>
      </c>
      <c r="F131" s="4">
        <v>0.8</v>
      </c>
      <c r="G131" s="4">
        <f t="shared" si="20"/>
        <v>0.16</v>
      </c>
      <c r="H131" s="4">
        <f t="shared" si="18"/>
        <v>0.128</v>
      </c>
      <c r="I131" s="4">
        <v>0.5</v>
      </c>
      <c r="J131" s="4">
        <f t="shared" si="19"/>
        <v>6.4000000000000001E-2</v>
      </c>
      <c r="K131" s="4"/>
      <c r="L131" s="4"/>
      <c r="M131" s="4"/>
      <c r="N131" s="4"/>
      <c r="O131" s="4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2:27" ht="15.75" customHeight="1">
      <c r="B132" s="2"/>
      <c r="C132" s="4"/>
      <c r="D132" s="4"/>
      <c r="E132" s="4">
        <v>26</v>
      </c>
      <c r="F132" s="4">
        <v>0.8</v>
      </c>
      <c r="G132" s="4">
        <f t="shared" si="20"/>
        <v>0.16</v>
      </c>
      <c r="H132" s="4">
        <f t="shared" si="18"/>
        <v>0.128</v>
      </c>
      <c r="I132" s="4">
        <v>0.5</v>
      </c>
      <c r="J132" s="4">
        <f t="shared" si="19"/>
        <v>6.4000000000000001E-2</v>
      </c>
      <c r="K132" s="4"/>
      <c r="L132" s="4"/>
      <c r="M132" s="4"/>
      <c r="N132" s="4"/>
      <c r="O132" s="4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2:27" ht="15.75" customHeight="1">
      <c r="B133" s="2"/>
      <c r="C133" s="4"/>
      <c r="D133" s="4"/>
      <c r="E133" s="4">
        <v>28</v>
      </c>
      <c r="F133" s="4">
        <v>0.6</v>
      </c>
      <c r="G133" s="4">
        <f t="shared" si="20"/>
        <v>0.16</v>
      </c>
      <c r="H133" s="4">
        <f t="shared" si="18"/>
        <v>9.6000000000000002E-2</v>
      </c>
      <c r="I133" s="4">
        <v>0.5</v>
      </c>
      <c r="J133" s="4">
        <f t="shared" si="19"/>
        <v>4.8000000000000001E-2</v>
      </c>
      <c r="K133" s="4"/>
      <c r="L133" s="4"/>
      <c r="M133" s="4"/>
      <c r="N133" s="4"/>
      <c r="O133" s="4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2:27" ht="15.75" customHeight="1">
      <c r="B134" s="2"/>
      <c r="C134" s="4"/>
      <c r="D134" s="4"/>
      <c r="E134" s="4">
        <v>20</v>
      </c>
      <c r="F134" s="4">
        <v>0.8</v>
      </c>
      <c r="G134" s="4">
        <v>0</v>
      </c>
      <c r="H134" s="4">
        <f t="shared" si="18"/>
        <v>0</v>
      </c>
      <c r="I134" s="4">
        <v>0.5</v>
      </c>
      <c r="J134" s="4">
        <f t="shared" si="19"/>
        <v>0</v>
      </c>
      <c r="K134" s="4"/>
      <c r="L134" s="4"/>
      <c r="M134" s="4"/>
      <c r="N134" s="4"/>
      <c r="O134" s="4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2:27" ht="15.75" customHeight="1">
      <c r="B135" s="2"/>
      <c r="C135" s="4"/>
      <c r="D135" s="4"/>
      <c r="E135" s="4">
        <v>22</v>
      </c>
      <c r="F135" s="4">
        <v>0.75</v>
      </c>
      <c r="G135" s="4">
        <v>0</v>
      </c>
      <c r="H135" s="4">
        <f t="shared" si="18"/>
        <v>0</v>
      </c>
      <c r="I135" s="4">
        <v>0.5</v>
      </c>
      <c r="J135" s="4">
        <f t="shared" si="19"/>
        <v>0</v>
      </c>
      <c r="K135" s="4"/>
      <c r="L135" s="4"/>
      <c r="M135" s="4"/>
      <c r="N135" s="4"/>
      <c r="O135" s="4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2:27" ht="15.75" customHeight="1">
      <c r="B136" s="2"/>
      <c r="C136" s="4"/>
      <c r="D136" s="4"/>
      <c r="E136" s="4">
        <v>24</v>
      </c>
      <c r="F136" s="4">
        <v>0.75</v>
      </c>
      <c r="G136" s="4">
        <v>0</v>
      </c>
      <c r="H136" s="4">
        <f t="shared" si="18"/>
        <v>0</v>
      </c>
      <c r="I136" s="4">
        <v>0.5</v>
      </c>
      <c r="J136" s="4">
        <f t="shared" si="19"/>
        <v>0</v>
      </c>
      <c r="K136" s="4"/>
      <c r="L136" s="4"/>
      <c r="M136" s="4"/>
      <c r="N136" s="4"/>
      <c r="O136" s="4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2:27" ht="15.75" customHeight="1">
      <c r="B137" s="2"/>
      <c r="C137" s="4"/>
      <c r="D137" s="4"/>
      <c r="E137" s="4">
        <v>25</v>
      </c>
      <c r="F137" s="4">
        <v>0.6</v>
      </c>
      <c r="G137" s="4">
        <v>0</v>
      </c>
      <c r="H137" s="4">
        <f t="shared" si="18"/>
        <v>0</v>
      </c>
      <c r="I137" s="4">
        <v>0.5</v>
      </c>
      <c r="J137" s="4">
        <f t="shared" si="19"/>
        <v>0</v>
      </c>
      <c r="K137" s="4"/>
      <c r="L137" s="4"/>
      <c r="M137" s="4"/>
      <c r="N137" s="4"/>
      <c r="O137" s="4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2:27" ht="15.75" customHeight="1">
      <c r="B138" s="2"/>
      <c r="C138" s="4"/>
      <c r="D138" s="4"/>
      <c r="E138" s="4">
        <v>27</v>
      </c>
      <c r="F138" s="4">
        <v>0.75</v>
      </c>
      <c r="G138" s="4">
        <v>0</v>
      </c>
      <c r="H138" s="4">
        <f t="shared" si="18"/>
        <v>0</v>
      </c>
      <c r="I138" s="4">
        <v>0.5</v>
      </c>
      <c r="J138" s="4">
        <f t="shared" si="19"/>
        <v>0</v>
      </c>
      <c r="K138" s="4"/>
      <c r="L138" s="4"/>
      <c r="M138" s="4"/>
      <c r="N138" s="4"/>
      <c r="O138" s="4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2:27" ht="15.75" customHeight="1">
      <c r="B139" s="2"/>
      <c r="C139" s="4"/>
      <c r="D139" s="4"/>
      <c r="E139" s="4">
        <v>29</v>
      </c>
      <c r="F139" s="4">
        <v>0.75</v>
      </c>
      <c r="G139" s="4">
        <f>B2</f>
        <v>0.16</v>
      </c>
      <c r="H139" s="4">
        <f t="shared" si="18"/>
        <v>0.12</v>
      </c>
      <c r="I139" s="4">
        <v>0</v>
      </c>
      <c r="J139" s="4">
        <f t="shared" si="19"/>
        <v>0</v>
      </c>
      <c r="K139" s="4"/>
      <c r="L139" s="4"/>
      <c r="M139" s="4"/>
      <c r="N139" s="4"/>
      <c r="O139" s="4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2:27" ht="15.75" customHeight="1">
      <c r="B140" s="2"/>
      <c r="C140" s="4"/>
      <c r="D140" s="4"/>
      <c r="E140" s="4">
        <v>30</v>
      </c>
      <c r="F140" s="4">
        <v>0.6</v>
      </c>
      <c r="G140" s="4">
        <f>B3</f>
        <v>0.16</v>
      </c>
      <c r="H140" s="4">
        <f t="shared" si="18"/>
        <v>9.6000000000000002E-2</v>
      </c>
      <c r="I140" s="4">
        <v>3</v>
      </c>
      <c r="J140" s="4">
        <f t="shared" si="19"/>
        <v>0.28800000000000003</v>
      </c>
      <c r="K140" s="4"/>
      <c r="L140" s="4"/>
      <c r="M140" s="4"/>
      <c r="N140" s="4"/>
      <c r="O140" s="4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2:27" ht="15.75" customHeight="1">
      <c r="B141" s="2"/>
      <c r="C141" s="4"/>
      <c r="D141" s="4"/>
      <c r="E141" s="4" t="s">
        <v>16</v>
      </c>
      <c r="F141" s="4"/>
      <c r="G141" s="4"/>
      <c r="H141" s="4">
        <f>A2</f>
        <v>0.02</v>
      </c>
      <c r="I141" s="4">
        <v>10</v>
      </c>
      <c r="J141" s="4">
        <f t="shared" si="19"/>
        <v>0.2</v>
      </c>
      <c r="K141" s="4"/>
      <c r="L141" s="4"/>
      <c r="M141" s="4"/>
      <c r="N141" s="4"/>
      <c r="O141" s="4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2:27" ht="15.75" customHeight="1">
      <c r="B142" s="2"/>
      <c r="C142" s="4"/>
      <c r="D142" s="4"/>
      <c r="E142" s="4" t="s">
        <v>16</v>
      </c>
      <c r="F142" s="4"/>
      <c r="G142" s="4"/>
      <c r="H142" s="4">
        <v>0</v>
      </c>
      <c r="I142" s="4">
        <v>0</v>
      </c>
      <c r="J142" s="4">
        <f t="shared" si="19"/>
        <v>0</v>
      </c>
      <c r="K142" s="4"/>
      <c r="L142" s="4" t="s">
        <v>26</v>
      </c>
      <c r="M142" s="4"/>
      <c r="N142" s="4"/>
      <c r="O142" s="4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2:27" ht="15.75" customHeight="1">
      <c r="B143" s="2"/>
      <c r="C143" s="4"/>
      <c r="D143" s="4"/>
      <c r="E143" s="4" t="s">
        <v>16</v>
      </c>
      <c r="F143" s="4"/>
      <c r="G143" s="4"/>
      <c r="H143" s="4">
        <v>0</v>
      </c>
      <c r="I143" s="4">
        <v>0</v>
      </c>
      <c r="J143" s="4">
        <f t="shared" si="19"/>
        <v>0</v>
      </c>
      <c r="K143" s="4"/>
      <c r="L143" s="4"/>
      <c r="M143" s="4"/>
      <c r="N143" s="4"/>
      <c r="O143" s="4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2:27" ht="15.75" customHeight="1">
      <c r="B144" s="2"/>
      <c r="C144" s="4"/>
      <c r="D144" s="4"/>
      <c r="E144" s="4" t="s">
        <v>16</v>
      </c>
      <c r="F144" s="4"/>
      <c r="G144" s="4"/>
      <c r="H144" s="4">
        <v>0</v>
      </c>
      <c r="I144" s="4">
        <v>0</v>
      </c>
      <c r="J144" s="4">
        <f t="shared" si="19"/>
        <v>0</v>
      </c>
      <c r="K144" s="4"/>
      <c r="L144" s="4"/>
      <c r="M144" s="4"/>
      <c r="N144" s="4"/>
      <c r="O144" s="4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2:27" ht="15.75" customHeight="1">
      <c r="B145" s="2"/>
      <c r="C145" s="4"/>
      <c r="D145" s="4"/>
      <c r="E145" s="4" t="s">
        <v>16</v>
      </c>
      <c r="F145" s="4"/>
      <c r="G145" s="4"/>
      <c r="H145" s="4">
        <v>0</v>
      </c>
      <c r="I145" s="4">
        <v>0</v>
      </c>
      <c r="J145" s="4">
        <f t="shared" si="19"/>
        <v>0</v>
      </c>
      <c r="K145" s="4"/>
      <c r="L145" s="4"/>
      <c r="M145" s="4"/>
      <c r="N145" s="4"/>
      <c r="O145" s="4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2:27" ht="15.75" customHeight="1">
      <c r="B146" s="2"/>
      <c r="C146" s="4"/>
      <c r="D146" s="4"/>
      <c r="E146" s="4" t="s">
        <v>16</v>
      </c>
      <c r="F146" s="4"/>
      <c r="G146" s="4"/>
      <c r="H146" s="4">
        <v>0</v>
      </c>
      <c r="I146" s="4">
        <v>0</v>
      </c>
      <c r="J146" s="4">
        <f t="shared" si="19"/>
        <v>0</v>
      </c>
      <c r="K146" s="4"/>
      <c r="L146" s="4"/>
      <c r="M146" s="4"/>
      <c r="N146" s="4"/>
      <c r="O146" s="4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2:27" ht="15.75" customHeight="1">
      <c r="B147" s="2"/>
      <c r="C147" s="4"/>
      <c r="D147" s="4"/>
      <c r="E147" s="4" t="s">
        <v>16</v>
      </c>
      <c r="F147" s="4"/>
      <c r="G147" s="4"/>
      <c r="H147" s="4">
        <v>0</v>
      </c>
      <c r="I147" s="4">
        <v>0</v>
      </c>
      <c r="J147" s="4">
        <f t="shared" si="19"/>
        <v>0</v>
      </c>
      <c r="K147" s="4"/>
      <c r="L147" s="4"/>
      <c r="M147" s="4"/>
      <c r="N147" s="4"/>
      <c r="O147" s="4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2:27" ht="15.75" customHeight="1">
      <c r="B148" s="2"/>
      <c r="C148" s="5"/>
      <c r="D148" s="5"/>
      <c r="E148" s="5" t="s">
        <v>15</v>
      </c>
      <c r="F148" s="5"/>
      <c r="G148" s="5"/>
      <c r="H148" s="5">
        <f>SUM(H129:H147)</f>
        <v>0.80399999999999994</v>
      </c>
      <c r="I148" s="5"/>
      <c r="J148" s="5">
        <f>SUM(J129:J147)</f>
        <v>0.77200000000000002</v>
      </c>
      <c r="K148" s="5">
        <f>J148/H148</f>
        <v>0.96019900497512445</v>
      </c>
      <c r="L148" s="5">
        <v>0.41499999999999998</v>
      </c>
      <c r="M148" s="5">
        <f>L148*J148</f>
        <v>0.32038</v>
      </c>
      <c r="N148" s="5">
        <f>H148*D129</f>
        <v>8.0399999999999991</v>
      </c>
      <c r="O148" s="5">
        <f>J148*D129</f>
        <v>7.7200000000000006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2:27" ht="15.75" customHeight="1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5" t="s">
        <v>17</v>
      </c>
      <c r="M149" s="5">
        <f t="shared" ref="M149:O149" si="21">SUM(M3:M148)</f>
        <v>2.8716599999999999</v>
      </c>
      <c r="N149" s="5">
        <f t="shared" si="21"/>
        <v>806.7199999999998</v>
      </c>
      <c r="O149" s="5">
        <f t="shared" si="21"/>
        <v>901.67999999999984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2:27" ht="15.75" customHeight="1">
      <c r="B150" s="2"/>
      <c r="C150" s="7">
        <f>SUM(D3:D129)</f>
        <v>1080</v>
      </c>
      <c r="D150" s="9" t="s">
        <v>18</v>
      </c>
      <c r="E150" s="9"/>
      <c r="F150" s="9"/>
      <c r="G150" s="9"/>
      <c r="H150" s="9"/>
      <c r="I150" s="10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2:27" ht="15.75" customHeight="1">
      <c r="B151" s="2"/>
      <c r="C151" s="7">
        <f>C150*8760</f>
        <v>9460800</v>
      </c>
      <c r="D151" s="9" t="s">
        <v>19</v>
      </c>
      <c r="E151" s="9"/>
      <c r="F151" s="9"/>
      <c r="G151" s="9"/>
      <c r="H151" s="9"/>
      <c r="I151" s="10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2:27" ht="15.75" customHeight="1">
      <c r="B152" s="2"/>
      <c r="C152" s="7">
        <f>N149</f>
        <v>806.7199999999998</v>
      </c>
      <c r="D152" s="9" t="s">
        <v>20</v>
      </c>
      <c r="E152" s="9"/>
      <c r="F152" s="9"/>
      <c r="G152" s="9"/>
      <c r="H152" s="9"/>
      <c r="I152" s="10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2:27" ht="15.75" customHeight="1">
      <c r="B153" s="2"/>
      <c r="C153" s="7">
        <f>C152/C150</f>
        <v>0.74696296296296283</v>
      </c>
      <c r="D153" s="9" t="s">
        <v>21</v>
      </c>
      <c r="E153" s="9"/>
      <c r="F153" s="9"/>
      <c r="G153" s="9"/>
      <c r="H153" s="9"/>
      <c r="I153" s="10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2:27" ht="15.75" customHeight="1">
      <c r="B154" s="2"/>
      <c r="C154" s="7">
        <f>O149/C150</f>
        <v>0.83488888888888879</v>
      </c>
      <c r="D154" s="9" t="s">
        <v>22</v>
      </c>
      <c r="E154" s="9"/>
      <c r="F154" s="9"/>
      <c r="G154" s="9"/>
      <c r="H154" s="9"/>
      <c r="I154" s="10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2:27" ht="15.75" customHeight="1">
      <c r="B155" s="2"/>
      <c r="C155" s="7">
        <f>C154/C153</f>
        <v>1.1177112257040858</v>
      </c>
      <c r="D155" s="9" t="s">
        <v>23</v>
      </c>
      <c r="E155" s="9"/>
      <c r="F155" s="9"/>
      <c r="G155" s="9"/>
      <c r="H155" s="9"/>
      <c r="I155" s="10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2:27" ht="15.75" customHeight="1">
      <c r="B156" s="2"/>
      <c r="C156" s="7">
        <f>(C151-O149)/C151</f>
        <v>0.99990469304921359</v>
      </c>
      <c r="D156" s="9" t="s">
        <v>24</v>
      </c>
      <c r="E156" s="9"/>
      <c r="F156" s="9"/>
      <c r="G156" s="9"/>
      <c r="H156" s="9"/>
      <c r="I156" s="10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2:27" ht="15.75" customHeight="1">
      <c r="B157" s="2"/>
      <c r="C157" s="7">
        <f>1-C156</f>
        <v>9.5306950786411271E-5</v>
      </c>
      <c r="D157" s="9" t="s">
        <v>25</v>
      </c>
      <c r="E157" s="9"/>
      <c r="F157" s="9"/>
      <c r="G157" s="9"/>
      <c r="H157" s="9"/>
      <c r="I157" s="10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2:27" ht="15.75" customHeight="1">
      <c r="B158" s="2"/>
      <c r="C158" s="7">
        <f>M149*1000</f>
        <v>2871.66</v>
      </c>
      <c r="D158" s="9" t="s">
        <v>27</v>
      </c>
      <c r="E158" s="9"/>
      <c r="F158" s="9"/>
      <c r="G158" s="9"/>
      <c r="H158" s="9"/>
      <c r="I158" s="10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2:27" ht="15.75" customHeight="1">
      <c r="B159" s="2"/>
      <c r="C159" s="7">
        <f>C158/C150</f>
        <v>2.6589444444444443</v>
      </c>
      <c r="D159" s="12" t="s">
        <v>28</v>
      </c>
      <c r="E159" s="12"/>
      <c r="F159" s="12"/>
      <c r="G159" s="12"/>
      <c r="H159" s="12"/>
      <c r="I159" s="13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2:27" ht="15.75" customHeight="1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2:27" ht="15.75" customHeight="1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2:27" ht="46.5">
      <c r="B162" s="1"/>
      <c r="C162" s="2"/>
      <c r="D162" s="2"/>
      <c r="E162" s="2"/>
      <c r="F162" s="2"/>
      <c r="G162" s="2"/>
      <c r="H162" s="2"/>
      <c r="I162" s="1" t="s">
        <v>29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2:27" ht="15.75" customHeight="1">
      <c r="B163" s="2"/>
      <c r="C163" s="3" t="s">
        <v>2</v>
      </c>
      <c r="D163" s="3" t="s">
        <v>3</v>
      </c>
      <c r="E163" s="3" t="s">
        <v>4</v>
      </c>
      <c r="F163" s="3" t="s">
        <v>5</v>
      </c>
      <c r="G163" s="3" t="s">
        <v>6</v>
      </c>
      <c r="H163" s="3" t="s">
        <v>7</v>
      </c>
      <c r="I163" s="3" t="s">
        <v>8</v>
      </c>
      <c r="J163" s="3" t="s">
        <v>9</v>
      </c>
      <c r="K163" s="3" t="s">
        <v>10</v>
      </c>
      <c r="L163" s="3" t="s">
        <v>11</v>
      </c>
      <c r="M163" s="3" t="s">
        <v>12</v>
      </c>
      <c r="N163" s="3" t="s">
        <v>13</v>
      </c>
      <c r="O163" s="3" t="s">
        <v>14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2:27" ht="15.75" customHeight="1">
      <c r="B164" s="2"/>
      <c r="C164" s="14">
        <v>11</v>
      </c>
      <c r="D164" s="14">
        <v>220</v>
      </c>
      <c r="E164" s="14">
        <v>19</v>
      </c>
      <c r="F164" s="14">
        <v>0.75</v>
      </c>
      <c r="G164" s="14">
        <f>B2</f>
        <v>0.16</v>
      </c>
      <c r="H164" s="14">
        <f t="shared" ref="H164:H175" si="22">F164*G164</f>
        <v>0.12</v>
      </c>
      <c r="I164" s="14">
        <v>3</v>
      </c>
      <c r="J164" s="14">
        <f t="shared" ref="J164:J182" si="23">H164*I164</f>
        <v>0.36</v>
      </c>
      <c r="K164" s="14"/>
      <c r="L164" s="14"/>
      <c r="M164" s="14"/>
      <c r="N164" s="14"/>
      <c r="O164" s="14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2:27" ht="15.75" customHeight="1">
      <c r="B165" s="2"/>
      <c r="C165" s="14"/>
      <c r="D165" s="14"/>
      <c r="E165" s="14">
        <v>21</v>
      </c>
      <c r="F165" s="14">
        <v>0.6</v>
      </c>
      <c r="G165" s="14">
        <f t="shared" ref="G165:G175" si="24">B3</f>
        <v>0.16</v>
      </c>
      <c r="H165" s="14">
        <f t="shared" si="22"/>
        <v>9.6000000000000002E-2</v>
      </c>
      <c r="I165" s="14">
        <v>3</v>
      </c>
      <c r="J165" s="14">
        <f t="shared" si="23"/>
        <v>0.28800000000000003</v>
      </c>
      <c r="K165" s="14"/>
      <c r="L165" s="14"/>
      <c r="M165" s="14"/>
      <c r="N165" s="14"/>
      <c r="O165" s="14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2:27" ht="15.75" customHeight="1">
      <c r="B166" s="2"/>
      <c r="C166" s="14"/>
      <c r="D166" s="14"/>
      <c r="E166" s="14">
        <v>23</v>
      </c>
      <c r="F166" s="14">
        <v>0.8</v>
      </c>
      <c r="G166" s="14">
        <f t="shared" si="24"/>
        <v>0.16</v>
      </c>
      <c r="H166" s="14">
        <f t="shared" si="22"/>
        <v>0.128</v>
      </c>
      <c r="I166" s="14">
        <v>3</v>
      </c>
      <c r="J166" s="14">
        <f t="shared" si="23"/>
        <v>0.38400000000000001</v>
      </c>
      <c r="K166" s="14"/>
      <c r="L166" s="14"/>
      <c r="M166" s="14"/>
      <c r="N166" s="14"/>
      <c r="O166" s="14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2:27" ht="15.75" customHeight="1">
      <c r="B167" s="2"/>
      <c r="C167" s="14"/>
      <c r="D167" s="14"/>
      <c r="E167" s="14">
        <v>26</v>
      </c>
      <c r="F167" s="14">
        <v>0.8</v>
      </c>
      <c r="G167" s="14">
        <f t="shared" si="24"/>
        <v>0.16</v>
      </c>
      <c r="H167" s="14">
        <f t="shared" si="22"/>
        <v>0.128</v>
      </c>
      <c r="I167" s="14">
        <v>3</v>
      </c>
      <c r="J167" s="14">
        <f t="shared" si="23"/>
        <v>0.38400000000000001</v>
      </c>
      <c r="K167" s="14"/>
      <c r="L167" s="14"/>
      <c r="M167" s="14"/>
      <c r="N167" s="14"/>
      <c r="O167" s="14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2:27" ht="15.75" customHeight="1">
      <c r="B168" s="2"/>
      <c r="C168" s="14"/>
      <c r="D168" s="14"/>
      <c r="E168" s="14">
        <v>28</v>
      </c>
      <c r="F168" s="14">
        <v>0.6</v>
      </c>
      <c r="G168" s="14">
        <f t="shared" si="24"/>
        <v>0.16</v>
      </c>
      <c r="H168" s="14">
        <f t="shared" si="22"/>
        <v>9.6000000000000002E-2</v>
      </c>
      <c r="I168" s="14">
        <v>3</v>
      </c>
      <c r="J168" s="14">
        <f t="shared" si="23"/>
        <v>0.28800000000000003</v>
      </c>
      <c r="K168" s="14"/>
      <c r="L168" s="14"/>
      <c r="M168" s="14"/>
      <c r="N168" s="14"/>
      <c r="O168" s="14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2:27" ht="15.75" customHeight="1">
      <c r="B169" s="2"/>
      <c r="C169" s="14"/>
      <c r="D169" s="14"/>
      <c r="E169" s="14">
        <v>20</v>
      </c>
      <c r="F169" s="14">
        <v>0.8</v>
      </c>
      <c r="G169" s="14">
        <f t="shared" si="24"/>
        <v>0.16</v>
      </c>
      <c r="H169" s="14">
        <f t="shared" si="22"/>
        <v>0.128</v>
      </c>
      <c r="I169" s="14">
        <v>3</v>
      </c>
      <c r="J169" s="14">
        <f t="shared" si="23"/>
        <v>0.38400000000000001</v>
      </c>
      <c r="K169" s="14"/>
      <c r="L169" s="14"/>
      <c r="M169" s="14"/>
      <c r="N169" s="14"/>
      <c r="O169" s="14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2:27" ht="15.75" customHeight="1">
      <c r="B170" s="2"/>
      <c r="C170" s="14"/>
      <c r="D170" s="14"/>
      <c r="E170" s="14">
        <v>22</v>
      </c>
      <c r="F170" s="14">
        <v>0.75</v>
      </c>
      <c r="G170" s="14">
        <f t="shared" si="24"/>
        <v>0.16</v>
      </c>
      <c r="H170" s="14">
        <f t="shared" si="22"/>
        <v>0.12</v>
      </c>
      <c r="I170" s="14">
        <v>3</v>
      </c>
      <c r="J170" s="14">
        <f t="shared" si="23"/>
        <v>0.36</v>
      </c>
      <c r="K170" s="14"/>
      <c r="L170" s="14"/>
      <c r="M170" s="14"/>
      <c r="N170" s="14"/>
      <c r="O170" s="14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2:27" ht="15.75" customHeight="1">
      <c r="B171" s="2"/>
      <c r="C171" s="14"/>
      <c r="D171" s="14"/>
      <c r="E171" s="14">
        <v>24</v>
      </c>
      <c r="F171" s="14">
        <v>0.75</v>
      </c>
      <c r="G171" s="14">
        <f t="shared" si="24"/>
        <v>0.16</v>
      </c>
      <c r="H171" s="14">
        <f t="shared" si="22"/>
        <v>0.12</v>
      </c>
      <c r="I171" s="14">
        <v>3</v>
      </c>
      <c r="J171" s="14">
        <f t="shared" si="23"/>
        <v>0.36</v>
      </c>
      <c r="K171" s="14"/>
      <c r="L171" s="14"/>
      <c r="M171" s="14"/>
      <c r="N171" s="14"/>
      <c r="O171" s="14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2:27" ht="15.75" customHeight="1">
      <c r="B172" s="2"/>
      <c r="C172" s="14"/>
      <c r="D172" s="14"/>
      <c r="E172" s="14">
        <v>25</v>
      </c>
      <c r="F172" s="14">
        <v>0.6</v>
      </c>
      <c r="G172" s="14">
        <f t="shared" si="24"/>
        <v>0.16</v>
      </c>
      <c r="H172" s="14">
        <f t="shared" si="22"/>
        <v>9.6000000000000002E-2</v>
      </c>
      <c r="I172" s="14">
        <v>3</v>
      </c>
      <c r="J172" s="14">
        <f t="shared" si="23"/>
        <v>0.28800000000000003</v>
      </c>
      <c r="K172" s="14"/>
      <c r="L172" s="14"/>
      <c r="M172" s="14"/>
      <c r="N172" s="14"/>
      <c r="O172" s="14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2:27" ht="15.75" customHeight="1">
      <c r="B173" s="2"/>
      <c r="C173" s="14"/>
      <c r="D173" s="14"/>
      <c r="E173" s="14">
        <v>27</v>
      </c>
      <c r="F173" s="14">
        <v>0.75</v>
      </c>
      <c r="G173" s="14">
        <f t="shared" si="24"/>
        <v>0.16</v>
      </c>
      <c r="H173" s="14">
        <f t="shared" si="22"/>
        <v>0.12</v>
      </c>
      <c r="I173" s="14">
        <v>3</v>
      </c>
      <c r="J173" s="14">
        <f t="shared" si="23"/>
        <v>0.36</v>
      </c>
      <c r="K173" s="14"/>
      <c r="L173" s="14"/>
      <c r="M173" s="14"/>
      <c r="N173" s="14"/>
      <c r="O173" s="14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2:27" ht="15.75" customHeight="1">
      <c r="B174" s="2"/>
      <c r="C174" s="14"/>
      <c r="D174" s="14"/>
      <c r="E174" s="14">
        <v>29</v>
      </c>
      <c r="F174" s="14">
        <v>0.75</v>
      </c>
      <c r="G174" s="14">
        <f t="shared" si="24"/>
        <v>0.16</v>
      </c>
      <c r="H174" s="14">
        <f t="shared" si="22"/>
        <v>0.12</v>
      </c>
      <c r="I174" s="14">
        <v>3</v>
      </c>
      <c r="J174" s="14">
        <f t="shared" si="23"/>
        <v>0.36</v>
      </c>
      <c r="K174" s="14"/>
      <c r="L174" s="14"/>
      <c r="M174" s="14"/>
      <c r="N174" s="14"/>
      <c r="O174" s="14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2:27" ht="15.75" customHeight="1">
      <c r="B175" s="2"/>
      <c r="C175" s="14"/>
      <c r="D175" s="14"/>
      <c r="E175" s="14">
        <v>30</v>
      </c>
      <c r="F175" s="14">
        <v>0.6</v>
      </c>
      <c r="G175" s="14">
        <f t="shared" si="24"/>
        <v>0.16</v>
      </c>
      <c r="H175" s="14">
        <f t="shared" si="22"/>
        <v>9.6000000000000002E-2</v>
      </c>
      <c r="I175" s="14">
        <v>3</v>
      </c>
      <c r="J175" s="14">
        <f t="shared" si="23"/>
        <v>0.28800000000000003</v>
      </c>
      <c r="K175" s="14"/>
      <c r="L175" s="14"/>
      <c r="M175" s="14"/>
      <c r="N175" s="14"/>
      <c r="O175" s="14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2:27" ht="15.75" customHeight="1">
      <c r="B176" s="2"/>
      <c r="C176" s="14"/>
      <c r="D176" s="14"/>
      <c r="E176" s="14" t="s">
        <v>16</v>
      </c>
      <c r="F176" s="14"/>
      <c r="G176" s="14"/>
      <c r="H176" s="14">
        <f>A2</f>
        <v>0.02</v>
      </c>
      <c r="I176" s="14">
        <v>10</v>
      </c>
      <c r="J176" s="14">
        <f t="shared" si="23"/>
        <v>0.2</v>
      </c>
      <c r="K176" s="14"/>
      <c r="L176" s="14"/>
      <c r="M176" s="14"/>
      <c r="N176" s="14"/>
      <c r="O176" s="14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2:27" ht="15.75" customHeight="1">
      <c r="B177" s="2"/>
      <c r="C177" s="14"/>
      <c r="D177" s="14"/>
      <c r="E177" s="14" t="s">
        <v>16</v>
      </c>
      <c r="F177" s="14"/>
      <c r="G177" s="14"/>
      <c r="H177" s="14">
        <f t="shared" ref="H177:H182" si="25">A3</f>
        <v>0.02</v>
      </c>
      <c r="I177" s="14">
        <v>10</v>
      </c>
      <c r="J177" s="14">
        <f t="shared" si="23"/>
        <v>0.2</v>
      </c>
      <c r="K177" s="14"/>
      <c r="L177" s="14"/>
      <c r="M177" s="14"/>
      <c r="N177" s="14"/>
      <c r="O177" s="14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2:27" ht="15.75" customHeight="1">
      <c r="B178" s="2"/>
      <c r="C178" s="14"/>
      <c r="D178" s="14"/>
      <c r="E178" s="14" t="s">
        <v>16</v>
      </c>
      <c r="F178" s="14"/>
      <c r="G178" s="14"/>
      <c r="H178" s="14">
        <f t="shared" si="25"/>
        <v>0.02</v>
      </c>
      <c r="I178" s="14">
        <v>10</v>
      </c>
      <c r="J178" s="14">
        <f t="shared" si="23"/>
        <v>0.2</v>
      </c>
      <c r="K178" s="14"/>
      <c r="L178" s="14"/>
      <c r="M178" s="14"/>
      <c r="N178" s="14"/>
      <c r="O178" s="14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2:27" ht="15.75" customHeight="1">
      <c r="B179" s="2"/>
      <c r="C179" s="14"/>
      <c r="D179" s="14"/>
      <c r="E179" s="14" t="s">
        <v>16</v>
      </c>
      <c r="F179" s="14"/>
      <c r="G179" s="14"/>
      <c r="H179" s="14">
        <f t="shared" si="25"/>
        <v>0.02</v>
      </c>
      <c r="I179" s="14">
        <v>10</v>
      </c>
      <c r="J179" s="14">
        <f t="shared" si="23"/>
        <v>0.2</v>
      </c>
      <c r="K179" s="14"/>
      <c r="L179" s="14"/>
      <c r="M179" s="14"/>
      <c r="N179" s="14"/>
      <c r="O179" s="14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2:27" ht="15.75" customHeight="1">
      <c r="B180" s="2"/>
      <c r="C180" s="14"/>
      <c r="D180" s="14"/>
      <c r="E180" s="14" t="s">
        <v>16</v>
      </c>
      <c r="F180" s="14"/>
      <c r="G180" s="14"/>
      <c r="H180" s="14">
        <f t="shared" si="25"/>
        <v>0.02</v>
      </c>
      <c r="I180" s="14">
        <v>10</v>
      </c>
      <c r="J180" s="14">
        <f t="shared" si="23"/>
        <v>0.2</v>
      </c>
      <c r="K180" s="14"/>
      <c r="L180" s="14"/>
      <c r="M180" s="14"/>
      <c r="N180" s="14"/>
      <c r="O180" s="14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2:27" ht="15.75" customHeight="1">
      <c r="B181" s="2"/>
      <c r="C181" s="14"/>
      <c r="D181" s="14"/>
      <c r="E181" s="14" t="s">
        <v>16</v>
      </c>
      <c r="F181" s="14"/>
      <c r="G181" s="14"/>
      <c r="H181" s="14">
        <f t="shared" si="25"/>
        <v>0.02</v>
      </c>
      <c r="I181" s="14">
        <v>10</v>
      </c>
      <c r="J181" s="14">
        <f t="shared" si="23"/>
        <v>0.2</v>
      </c>
      <c r="K181" s="14"/>
      <c r="L181" s="14"/>
      <c r="M181" s="14"/>
      <c r="N181" s="14"/>
      <c r="O181" s="14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2:27" ht="15.75" customHeight="1">
      <c r="B182" s="2"/>
      <c r="C182" s="14"/>
      <c r="D182" s="14"/>
      <c r="E182" s="14" t="s">
        <v>16</v>
      </c>
      <c r="F182" s="14"/>
      <c r="G182" s="14"/>
      <c r="H182" s="14">
        <f t="shared" si="25"/>
        <v>0.02</v>
      </c>
      <c r="I182" s="14">
        <v>10</v>
      </c>
      <c r="J182" s="14">
        <f t="shared" si="23"/>
        <v>0.2</v>
      </c>
      <c r="K182" s="14"/>
      <c r="L182" s="14"/>
      <c r="M182" s="14"/>
      <c r="N182" s="14"/>
      <c r="O182" s="14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2:27" ht="15.75" customHeight="1">
      <c r="B183" s="2"/>
      <c r="C183" s="5"/>
      <c r="D183" s="5"/>
      <c r="E183" s="5" t="s">
        <v>15</v>
      </c>
      <c r="F183" s="5"/>
      <c r="G183" s="5"/>
      <c r="H183" s="5">
        <f>SUM(H164:H182)</f>
        <v>1.5080000000000005</v>
      </c>
      <c r="I183" s="5"/>
      <c r="J183" s="5">
        <f>SUM(J164:J182)</f>
        <v>5.5040000000000013</v>
      </c>
      <c r="K183" s="5">
        <f>J183/H183</f>
        <v>3.6498673740053049</v>
      </c>
      <c r="L183" s="5">
        <v>0.54500000000000004</v>
      </c>
      <c r="M183" s="5">
        <f>L183*J183</f>
        <v>2.999680000000001</v>
      </c>
      <c r="N183" s="5">
        <f>H183*D164</f>
        <v>331.7600000000001</v>
      </c>
      <c r="O183" s="5">
        <f>J183*D164</f>
        <v>1210.8800000000003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2:27" ht="15.75" customHeight="1">
      <c r="B184" s="2"/>
      <c r="C184" s="3" t="s">
        <v>2</v>
      </c>
      <c r="D184" s="3" t="s">
        <v>3</v>
      </c>
      <c r="E184" s="3" t="s">
        <v>4</v>
      </c>
      <c r="F184" s="3" t="s">
        <v>5</v>
      </c>
      <c r="G184" s="3" t="s">
        <v>6</v>
      </c>
      <c r="H184" s="3" t="s">
        <v>7</v>
      </c>
      <c r="I184" s="3" t="s">
        <v>8</v>
      </c>
      <c r="J184" s="3" t="s">
        <v>9</v>
      </c>
      <c r="K184" s="3" t="s">
        <v>10</v>
      </c>
      <c r="L184" s="3" t="s">
        <v>11</v>
      </c>
      <c r="M184" s="3" t="s">
        <v>12</v>
      </c>
      <c r="N184" s="3" t="s">
        <v>13</v>
      </c>
      <c r="O184" s="3" t="s">
        <v>14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2:27" ht="15.75" customHeight="1">
      <c r="B185" s="2"/>
      <c r="C185" s="14">
        <v>12</v>
      </c>
      <c r="D185" s="14">
        <v>220</v>
      </c>
      <c r="E185" s="14">
        <v>19</v>
      </c>
      <c r="F185" s="14">
        <v>0.75</v>
      </c>
      <c r="G185" s="14">
        <f>B2</f>
        <v>0.16</v>
      </c>
      <c r="H185" s="14">
        <f t="shared" ref="H185:H196" si="26">F185*G185</f>
        <v>0.12</v>
      </c>
      <c r="I185" s="14">
        <v>3</v>
      </c>
      <c r="J185" s="14">
        <f t="shared" ref="J185:J203" si="27">H185*I185</f>
        <v>0.36</v>
      </c>
      <c r="K185" s="14"/>
      <c r="L185" s="14"/>
      <c r="M185" s="14"/>
      <c r="N185" s="14"/>
      <c r="O185" s="14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2:27" ht="15.75" customHeight="1">
      <c r="B186" s="2"/>
      <c r="C186" s="14"/>
      <c r="D186" s="14"/>
      <c r="E186" s="14">
        <v>21</v>
      </c>
      <c r="F186" s="14">
        <v>0.6</v>
      </c>
      <c r="G186" s="14">
        <f t="shared" ref="G186:G196" si="28">B3</f>
        <v>0.16</v>
      </c>
      <c r="H186" s="14">
        <f t="shared" si="26"/>
        <v>9.6000000000000002E-2</v>
      </c>
      <c r="I186" s="14">
        <v>3</v>
      </c>
      <c r="J186" s="14">
        <f t="shared" si="27"/>
        <v>0.28800000000000003</v>
      </c>
      <c r="K186" s="14"/>
      <c r="L186" s="14"/>
      <c r="M186" s="14"/>
      <c r="N186" s="14"/>
      <c r="O186" s="14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2:27" ht="15.75" customHeight="1">
      <c r="B187" s="2"/>
      <c r="C187" s="14"/>
      <c r="D187" s="14"/>
      <c r="E187" s="14">
        <v>23</v>
      </c>
      <c r="F187" s="14">
        <v>0.8</v>
      </c>
      <c r="G187" s="14">
        <f t="shared" si="28"/>
        <v>0.16</v>
      </c>
      <c r="H187" s="14">
        <f t="shared" si="26"/>
        <v>0.128</v>
      </c>
      <c r="I187" s="14">
        <v>3</v>
      </c>
      <c r="J187" s="14">
        <f t="shared" si="27"/>
        <v>0.38400000000000001</v>
      </c>
      <c r="K187" s="14"/>
      <c r="L187" s="14"/>
      <c r="M187" s="14"/>
      <c r="N187" s="14"/>
      <c r="O187" s="14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2:27" ht="15.75" customHeight="1">
      <c r="B188" s="2"/>
      <c r="C188" s="14"/>
      <c r="D188" s="14"/>
      <c r="E188" s="14">
        <v>26</v>
      </c>
      <c r="F188" s="14">
        <v>0.8</v>
      </c>
      <c r="G188" s="14">
        <f t="shared" si="28"/>
        <v>0.16</v>
      </c>
      <c r="H188" s="14">
        <f t="shared" si="26"/>
        <v>0.128</v>
      </c>
      <c r="I188" s="14">
        <v>3</v>
      </c>
      <c r="J188" s="14">
        <f t="shared" si="27"/>
        <v>0.38400000000000001</v>
      </c>
      <c r="K188" s="14"/>
      <c r="L188" s="14"/>
      <c r="M188" s="14"/>
      <c r="N188" s="14"/>
      <c r="O188" s="14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2:27" ht="15.75" customHeight="1">
      <c r="B189" s="2"/>
      <c r="C189" s="14"/>
      <c r="D189" s="14"/>
      <c r="E189" s="14">
        <v>28</v>
      </c>
      <c r="F189" s="14">
        <v>0.6</v>
      </c>
      <c r="G189" s="14">
        <f t="shared" si="28"/>
        <v>0.16</v>
      </c>
      <c r="H189" s="14">
        <f t="shared" si="26"/>
        <v>9.6000000000000002E-2</v>
      </c>
      <c r="I189" s="14">
        <v>3</v>
      </c>
      <c r="J189" s="14">
        <f t="shared" si="27"/>
        <v>0.28800000000000003</v>
      </c>
      <c r="K189" s="14"/>
      <c r="L189" s="14"/>
      <c r="M189" s="14"/>
      <c r="N189" s="14"/>
      <c r="O189" s="14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2:27" ht="15.75" customHeight="1">
      <c r="B190" s="2"/>
      <c r="C190" s="14"/>
      <c r="D190" s="14"/>
      <c r="E190" s="14">
        <v>20</v>
      </c>
      <c r="F190" s="14">
        <v>0.8</v>
      </c>
      <c r="G190" s="14">
        <f t="shared" si="28"/>
        <v>0.16</v>
      </c>
      <c r="H190" s="14">
        <f t="shared" si="26"/>
        <v>0.128</v>
      </c>
      <c r="I190" s="14">
        <v>3</v>
      </c>
      <c r="J190" s="14">
        <f t="shared" si="27"/>
        <v>0.38400000000000001</v>
      </c>
      <c r="K190" s="14"/>
      <c r="L190" s="14"/>
      <c r="M190" s="14"/>
      <c r="N190" s="14"/>
      <c r="O190" s="14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2:27" ht="15.75" customHeight="1">
      <c r="B191" s="2"/>
      <c r="C191" s="14"/>
      <c r="D191" s="14"/>
      <c r="E191" s="14">
        <v>22</v>
      </c>
      <c r="F191" s="14">
        <v>0.75</v>
      </c>
      <c r="G191" s="14">
        <f t="shared" si="28"/>
        <v>0.16</v>
      </c>
      <c r="H191" s="14">
        <f t="shared" si="26"/>
        <v>0.12</v>
      </c>
      <c r="I191" s="14">
        <v>3</v>
      </c>
      <c r="J191" s="14">
        <f t="shared" si="27"/>
        <v>0.36</v>
      </c>
      <c r="K191" s="14"/>
      <c r="L191" s="14"/>
      <c r="M191" s="14"/>
      <c r="N191" s="14"/>
      <c r="O191" s="14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2:27" ht="15.75" customHeight="1">
      <c r="B192" s="2"/>
      <c r="C192" s="14"/>
      <c r="D192" s="14"/>
      <c r="E192" s="14">
        <v>24</v>
      </c>
      <c r="F192" s="14">
        <v>0.75</v>
      </c>
      <c r="G192" s="14">
        <f t="shared" si="28"/>
        <v>0.16</v>
      </c>
      <c r="H192" s="14">
        <f t="shared" si="26"/>
        <v>0.12</v>
      </c>
      <c r="I192" s="14">
        <v>3</v>
      </c>
      <c r="J192" s="14">
        <f t="shared" si="27"/>
        <v>0.36</v>
      </c>
      <c r="K192" s="14"/>
      <c r="L192" s="14"/>
      <c r="M192" s="14"/>
      <c r="N192" s="14"/>
      <c r="O192" s="14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2:27" ht="15.75" customHeight="1">
      <c r="B193" s="2"/>
      <c r="C193" s="14"/>
      <c r="D193" s="14"/>
      <c r="E193" s="14">
        <v>25</v>
      </c>
      <c r="F193" s="14">
        <v>0.6</v>
      </c>
      <c r="G193" s="14">
        <f t="shared" si="28"/>
        <v>0.16</v>
      </c>
      <c r="H193" s="14">
        <f t="shared" si="26"/>
        <v>9.6000000000000002E-2</v>
      </c>
      <c r="I193" s="14">
        <v>3</v>
      </c>
      <c r="J193" s="14">
        <f t="shared" si="27"/>
        <v>0.28800000000000003</v>
      </c>
      <c r="K193" s="14"/>
      <c r="L193" s="14"/>
      <c r="M193" s="14"/>
      <c r="N193" s="14"/>
      <c r="O193" s="14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2:27" ht="15.75" customHeight="1">
      <c r="B194" s="2"/>
      <c r="C194" s="14"/>
      <c r="D194" s="14"/>
      <c r="E194" s="14">
        <v>27</v>
      </c>
      <c r="F194" s="14">
        <v>0.75</v>
      </c>
      <c r="G194" s="14">
        <f t="shared" si="28"/>
        <v>0.16</v>
      </c>
      <c r="H194" s="14">
        <f t="shared" si="26"/>
        <v>0.12</v>
      </c>
      <c r="I194" s="14">
        <v>3</v>
      </c>
      <c r="J194" s="14">
        <f t="shared" si="27"/>
        <v>0.36</v>
      </c>
      <c r="K194" s="14"/>
      <c r="L194" s="14"/>
      <c r="M194" s="14"/>
      <c r="N194" s="14"/>
      <c r="O194" s="14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2:27" ht="15.75" customHeight="1">
      <c r="B195" s="2"/>
      <c r="C195" s="14"/>
      <c r="D195" s="14"/>
      <c r="E195" s="14">
        <v>29</v>
      </c>
      <c r="F195" s="14">
        <v>0.75</v>
      </c>
      <c r="G195" s="14">
        <f t="shared" si="28"/>
        <v>0.16</v>
      </c>
      <c r="H195" s="14">
        <f t="shared" si="26"/>
        <v>0.12</v>
      </c>
      <c r="I195" s="14">
        <v>3</v>
      </c>
      <c r="J195" s="14">
        <f t="shared" si="27"/>
        <v>0.36</v>
      </c>
      <c r="K195" s="14"/>
      <c r="L195" s="14"/>
      <c r="M195" s="14"/>
      <c r="N195" s="14"/>
      <c r="O195" s="14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2:27" ht="15.75" customHeight="1">
      <c r="B196" s="2"/>
      <c r="C196" s="14"/>
      <c r="D196" s="14"/>
      <c r="E196" s="14">
        <v>30</v>
      </c>
      <c r="F196" s="14">
        <v>0.6</v>
      </c>
      <c r="G196" s="14">
        <f t="shared" si="28"/>
        <v>0.16</v>
      </c>
      <c r="H196" s="14">
        <f t="shared" si="26"/>
        <v>9.6000000000000002E-2</v>
      </c>
      <c r="I196" s="14">
        <v>3</v>
      </c>
      <c r="J196" s="14">
        <f t="shared" si="27"/>
        <v>0.28800000000000003</v>
      </c>
      <c r="K196" s="14"/>
      <c r="L196" s="14"/>
      <c r="M196" s="14"/>
      <c r="N196" s="14"/>
      <c r="O196" s="14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2:27" ht="15.75" customHeight="1">
      <c r="B197" s="2"/>
      <c r="C197" s="14"/>
      <c r="D197" s="14"/>
      <c r="E197" s="14" t="s">
        <v>16</v>
      </c>
      <c r="F197" s="14"/>
      <c r="G197" s="14"/>
      <c r="H197" s="14">
        <f>A2</f>
        <v>0.02</v>
      </c>
      <c r="I197" s="14">
        <v>10</v>
      </c>
      <c r="J197" s="14">
        <f t="shared" si="27"/>
        <v>0.2</v>
      </c>
      <c r="K197" s="14" t="s">
        <v>26</v>
      </c>
      <c r="L197" s="14"/>
      <c r="M197" s="14"/>
      <c r="N197" s="14"/>
      <c r="O197" s="14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2:27" ht="15.75" customHeight="1">
      <c r="B198" s="2"/>
      <c r="C198" s="14"/>
      <c r="D198" s="14"/>
      <c r="E198" s="14" t="s">
        <v>16</v>
      </c>
      <c r="F198" s="14"/>
      <c r="G198" s="14"/>
      <c r="H198" s="14">
        <f t="shared" ref="H198:H203" si="29">A3</f>
        <v>0.02</v>
      </c>
      <c r="I198" s="14">
        <v>10</v>
      </c>
      <c r="J198" s="14">
        <f t="shared" si="27"/>
        <v>0.2</v>
      </c>
      <c r="K198" s="14"/>
      <c r="L198" s="14"/>
      <c r="M198" s="14"/>
      <c r="N198" s="14"/>
      <c r="O198" s="14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2:27" ht="15.75" customHeight="1">
      <c r="B199" s="2"/>
      <c r="C199" s="14"/>
      <c r="D199" s="14"/>
      <c r="E199" s="14" t="s">
        <v>16</v>
      </c>
      <c r="F199" s="14"/>
      <c r="G199" s="14"/>
      <c r="H199" s="14">
        <f t="shared" si="29"/>
        <v>0.02</v>
      </c>
      <c r="I199" s="14">
        <v>10</v>
      </c>
      <c r="J199" s="14">
        <f t="shared" si="27"/>
        <v>0.2</v>
      </c>
      <c r="K199" s="14"/>
      <c r="L199" s="14"/>
      <c r="M199" s="14"/>
      <c r="N199" s="14"/>
      <c r="O199" s="14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2:27" ht="15.75" customHeight="1">
      <c r="B200" s="2"/>
      <c r="C200" s="14"/>
      <c r="D200" s="14"/>
      <c r="E200" s="14" t="s">
        <v>16</v>
      </c>
      <c r="F200" s="14"/>
      <c r="G200" s="14"/>
      <c r="H200" s="14">
        <f t="shared" si="29"/>
        <v>0.02</v>
      </c>
      <c r="I200" s="14">
        <v>10</v>
      </c>
      <c r="J200" s="14">
        <f t="shared" si="27"/>
        <v>0.2</v>
      </c>
      <c r="K200" s="14"/>
      <c r="L200" s="14"/>
      <c r="M200" s="14"/>
      <c r="N200" s="14"/>
      <c r="O200" s="14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2:27" ht="15.75" customHeight="1">
      <c r="B201" s="2"/>
      <c r="C201" s="14"/>
      <c r="D201" s="14"/>
      <c r="E201" s="14" t="s">
        <v>16</v>
      </c>
      <c r="F201" s="14"/>
      <c r="G201" s="14"/>
      <c r="H201" s="14">
        <f t="shared" si="29"/>
        <v>0.02</v>
      </c>
      <c r="I201" s="14">
        <v>10</v>
      </c>
      <c r="J201" s="14">
        <f t="shared" si="27"/>
        <v>0.2</v>
      </c>
      <c r="K201" s="14"/>
      <c r="L201" s="14"/>
      <c r="M201" s="14"/>
      <c r="N201" s="14"/>
      <c r="O201" s="14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2:27" ht="15.75" customHeight="1">
      <c r="B202" s="2"/>
      <c r="C202" s="14"/>
      <c r="D202" s="14"/>
      <c r="E202" s="14" t="s">
        <v>16</v>
      </c>
      <c r="F202" s="14"/>
      <c r="G202" s="14"/>
      <c r="H202" s="14">
        <f t="shared" si="29"/>
        <v>0.02</v>
      </c>
      <c r="I202" s="14">
        <v>10</v>
      </c>
      <c r="J202" s="14">
        <f t="shared" si="27"/>
        <v>0.2</v>
      </c>
      <c r="K202" s="14"/>
      <c r="L202" s="14"/>
      <c r="M202" s="14"/>
      <c r="N202" s="14"/>
      <c r="O202" s="14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2:27" ht="15.75" customHeight="1">
      <c r="B203" s="2"/>
      <c r="C203" s="14"/>
      <c r="D203" s="14"/>
      <c r="E203" s="14" t="s">
        <v>16</v>
      </c>
      <c r="F203" s="14"/>
      <c r="G203" s="14"/>
      <c r="H203" s="14">
        <f t="shared" si="29"/>
        <v>0.02</v>
      </c>
      <c r="I203" s="14">
        <v>10</v>
      </c>
      <c r="J203" s="14">
        <f t="shared" si="27"/>
        <v>0.2</v>
      </c>
      <c r="K203" s="14"/>
      <c r="L203" s="14"/>
      <c r="M203" s="14"/>
      <c r="N203" s="14"/>
      <c r="O203" s="14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2:27" ht="15.75" customHeight="1">
      <c r="B204" s="2"/>
      <c r="C204" s="5"/>
      <c r="D204" s="5"/>
      <c r="E204" s="5" t="s">
        <v>15</v>
      </c>
      <c r="F204" s="5"/>
      <c r="G204" s="5"/>
      <c r="H204" s="5">
        <f>SUM(H185:H203)</f>
        <v>1.5080000000000005</v>
      </c>
      <c r="I204" s="5"/>
      <c r="J204" s="5">
        <f>SUM(J185:J203)</f>
        <v>5.5040000000000013</v>
      </c>
      <c r="K204" s="5">
        <f>J204/H204</f>
        <v>3.6498673740053049</v>
      </c>
      <c r="L204" s="5">
        <v>0.54500000000000004</v>
      </c>
      <c r="M204" s="5">
        <f>L204*J204</f>
        <v>2.999680000000001</v>
      </c>
      <c r="N204" s="5">
        <f>H204*D185</f>
        <v>331.7600000000001</v>
      </c>
      <c r="O204" s="5">
        <f>J204*D185</f>
        <v>1210.8800000000003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2:27" ht="15.75" customHeight="1">
      <c r="B205" s="2"/>
      <c r="C205" s="3" t="s">
        <v>2</v>
      </c>
      <c r="D205" s="3" t="s">
        <v>3</v>
      </c>
      <c r="E205" s="3" t="s">
        <v>4</v>
      </c>
      <c r="F205" s="3" t="s">
        <v>5</v>
      </c>
      <c r="G205" s="3" t="s">
        <v>6</v>
      </c>
      <c r="H205" s="3" t="s">
        <v>7</v>
      </c>
      <c r="I205" s="3" t="s">
        <v>8</v>
      </c>
      <c r="J205" s="3" t="s">
        <v>9</v>
      </c>
      <c r="K205" s="3" t="s">
        <v>10</v>
      </c>
      <c r="L205" s="3" t="s">
        <v>11</v>
      </c>
      <c r="M205" s="3" t="s">
        <v>12</v>
      </c>
      <c r="N205" s="3" t="s">
        <v>13</v>
      </c>
      <c r="O205" s="3" t="s">
        <v>14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2:27" ht="15.75" customHeight="1">
      <c r="B206" s="2"/>
      <c r="C206" s="14">
        <v>13</v>
      </c>
      <c r="D206" s="14">
        <v>220</v>
      </c>
      <c r="E206" s="14">
        <v>19</v>
      </c>
      <c r="F206" s="14">
        <v>0.75</v>
      </c>
      <c r="G206" s="14">
        <f>B2</f>
        <v>0.16</v>
      </c>
      <c r="H206" s="14">
        <f t="shared" ref="H206:H217" si="30">F206*G206</f>
        <v>0.12</v>
      </c>
      <c r="I206" s="14">
        <v>3</v>
      </c>
      <c r="J206" s="14">
        <f t="shared" ref="J206:J224" si="31">H206*I206</f>
        <v>0.36</v>
      </c>
      <c r="K206" s="14"/>
      <c r="L206" s="14"/>
      <c r="M206" s="14"/>
      <c r="N206" s="14"/>
      <c r="O206" s="14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2:27" ht="15.75" customHeight="1">
      <c r="B207" s="2"/>
      <c r="C207" s="14"/>
      <c r="D207" s="14"/>
      <c r="E207" s="14">
        <v>21</v>
      </c>
      <c r="F207" s="14">
        <v>0.6</v>
      </c>
      <c r="G207" s="14">
        <f t="shared" ref="G207:G217" si="32">B3</f>
        <v>0.16</v>
      </c>
      <c r="H207" s="14">
        <f t="shared" si="30"/>
        <v>9.6000000000000002E-2</v>
      </c>
      <c r="I207" s="14">
        <v>3</v>
      </c>
      <c r="J207" s="14">
        <f t="shared" si="31"/>
        <v>0.28800000000000003</v>
      </c>
      <c r="K207" s="14"/>
      <c r="L207" s="14"/>
      <c r="M207" s="14"/>
      <c r="N207" s="14"/>
      <c r="O207" s="14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2:27" ht="15.75" customHeight="1">
      <c r="B208" s="2"/>
      <c r="C208" s="14"/>
      <c r="D208" s="14"/>
      <c r="E208" s="14">
        <v>23</v>
      </c>
      <c r="F208" s="14">
        <v>0.8</v>
      </c>
      <c r="G208" s="14">
        <f t="shared" si="32"/>
        <v>0.16</v>
      </c>
      <c r="H208" s="14">
        <f t="shared" si="30"/>
        <v>0.128</v>
      </c>
      <c r="I208" s="14">
        <v>3</v>
      </c>
      <c r="J208" s="14">
        <f t="shared" si="31"/>
        <v>0.38400000000000001</v>
      </c>
      <c r="K208" s="14"/>
      <c r="L208" s="14"/>
      <c r="M208" s="14"/>
      <c r="N208" s="14"/>
      <c r="O208" s="14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2:27" ht="15.75" customHeight="1">
      <c r="B209" s="2"/>
      <c r="C209" s="14"/>
      <c r="D209" s="14"/>
      <c r="E209" s="14">
        <v>26</v>
      </c>
      <c r="F209" s="14">
        <v>0.8</v>
      </c>
      <c r="G209" s="14">
        <f t="shared" si="32"/>
        <v>0.16</v>
      </c>
      <c r="H209" s="14">
        <f t="shared" si="30"/>
        <v>0.128</v>
      </c>
      <c r="I209" s="14">
        <v>3</v>
      </c>
      <c r="J209" s="14">
        <f t="shared" si="31"/>
        <v>0.38400000000000001</v>
      </c>
      <c r="K209" s="14"/>
      <c r="L209" s="14"/>
      <c r="M209" s="14"/>
      <c r="N209" s="14"/>
      <c r="O209" s="14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2:27" ht="15.75" customHeight="1">
      <c r="B210" s="2"/>
      <c r="C210" s="14"/>
      <c r="D210" s="14"/>
      <c r="E210" s="14">
        <v>28</v>
      </c>
      <c r="F210" s="14">
        <v>0.6</v>
      </c>
      <c r="G210" s="14">
        <f t="shared" si="32"/>
        <v>0.16</v>
      </c>
      <c r="H210" s="14">
        <f t="shared" si="30"/>
        <v>9.6000000000000002E-2</v>
      </c>
      <c r="I210" s="14">
        <v>3</v>
      </c>
      <c r="J210" s="14">
        <f t="shared" si="31"/>
        <v>0.28800000000000003</v>
      </c>
      <c r="K210" s="14"/>
      <c r="L210" s="14"/>
      <c r="M210" s="14"/>
      <c r="N210" s="14"/>
      <c r="O210" s="14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2:27" ht="15.75" customHeight="1">
      <c r="B211" s="2"/>
      <c r="C211" s="14"/>
      <c r="D211" s="14"/>
      <c r="E211" s="14">
        <v>20</v>
      </c>
      <c r="F211" s="14">
        <v>0.8</v>
      </c>
      <c r="G211" s="14">
        <f t="shared" si="32"/>
        <v>0.16</v>
      </c>
      <c r="H211" s="14">
        <f t="shared" si="30"/>
        <v>0.128</v>
      </c>
      <c r="I211" s="14">
        <v>3</v>
      </c>
      <c r="J211" s="14">
        <f t="shared" si="31"/>
        <v>0.38400000000000001</v>
      </c>
      <c r="K211" s="14"/>
      <c r="L211" s="14"/>
      <c r="M211" s="14"/>
      <c r="N211" s="14"/>
      <c r="O211" s="14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2:27" ht="15.75" customHeight="1">
      <c r="B212" s="2"/>
      <c r="C212" s="14"/>
      <c r="D212" s="14"/>
      <c r="E212" s="14">
        <v>22</v>
      </c>
      <c r="F212" s="14">
        <v>0.75</v>
      </c>
      <c r="G212" s="14">
        <f t="shared" si="32"/>
        <v>0.16</v>
      </c>
      <c r="H212" s="14">
        <f t="shared" si="30"/>
        <v>0.12</v>
      </c>
      <c r="I212" s="14">
        <v>3</v>
      </c>
      <c r="J212" s="14">
        <f t="shared" si="31"/>
        <v>0.36</v>
      </c>
      <c r="K212" s="14"/>
      <c r="L212" s="14"/>
      <c r="M212" s="14"/>
      <c r="N212" s="14"/>
      <c r="O212" s="14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2:27" ht="15.75" customHeight="1">
      <c r="B213" s="2"/>
      <c r="C213" s="14"/>
      <c r="D213" s="14"/>
      <c r="E213" s="14">
        <v>24</v>
      </c>
      <c r="F213" s="14">
        <v>0.75</v>
      </c>
      <c r="G213" s="14">
        <f t="shared" si="32"/>
        <v>0.16</v>
      </c>
      <c r="H213" s="14">
        <f t="shared" si="30"/>
        <v>0.12</v>
      </c>
      <c r="I213" s="14">
        <v>3</v>
      </c>
      <c r="J213" s="14">
        <f t="shared" si="31"/>
        <v>0.36</v>
      </c>
      <c r="K213" s="14"/>
      <c r="L213" s="14"/>
      <c r="M213" s="14"/>
      <c r="N213" s="14"/>
      <c r="O213" s="14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2:27" ht="15.75" customHeight="1">
      <c r="B214" s="2"/>
      <c r="C214" s="14"/>
      <c r="D214" s="14"/>
      <c r="E214" s="14">
        <v>25</v>
      </c>
      <c r="F214" s="14">
        <v>0.6</v>
      </c>
      <c r="G214" s="14">
        <f t="shared" si="32"/>
        <v>0.16</v>
      </c>
      <c r="H214" s="14">
        <f t="shared" si="30"/>
        <v>9.6000000000000002E-2</v>
      </c>
      <c r="I214" s="14">
        <v>3</v>
      </c>
      <c r="J214" s="14">
        <f t="shared" si="31"/>
        <v>0.28800000000000003</v>
      </c>
      <c r="K214" s="14"/>
      <c r="L214" s="14"/>
      <c r="M214" s="14"/>
      <c r="N214" s="14"/>
      <c r="O214" s="14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2:27" ht="15.75" customHeight="1">
      <c r="B215" s="2"/>
      <c r="C215" s="14"/>
      <c r="D215" s="14"/>
      <c r="E215" s="14">
        <v>27</v>
      </c>
      <c r="F215" s="14">
        <v>0.75</v>
      </c>
      <c r="G215" s="14">
        <f t="shared" si="32"/>
        <v>0.16</v>
      </c>
      <c r="H215" s="14">
        <f t="shared" si="30"/>
        <v>0.12</v>
      </c>
      <c r="I215" s="14">
        <v>3</v>
      </c>
      <c r="J215" s="14">
        <f t="shared" si="31"/>
        <v>0.36</v>
      </c>
      <c r="K215" s="14"/>
      <c r="L215" s="14"/>
      <c r="M215" s="14"/>
      <c r="N215" s="14"/>
      <c r="O215" s="14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2:27" ht="15.75" customHeight="1">
      <c r="B216" s="2"/>
      <c r="C216" s="14"/>
      <c r="D216" s="14"/>
      <c r="E216" s="14">
        <v>29</v>
      </c>
      <c r="F216" s="14">
        <v>0.75</v>
      </c>
      <c r="G216" s="14">
        <f t="shared" si="32"/>
        <v>0.16</v>
      </c>
      <c r="H216" s="14">
        <f t="shared" si="30"/>
        <v>0.12</v>
      </c>
      <c r="I216" s="14">
        <v>3</v>
      </c>
      <c r="J216" s="14">
        <f t="shared" si="31"/>
        <v>0.36</v>
      </c>
      <c r="K216" s="14"/>
      <c r="L216" s="14"/>
      <c r="M216" s="14"/>
      <c r="N216" s="14"/>
      <c r="O216" s="14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2:27" ht="15.75" customHeight="1">
      <c r="B217" s="2"/>
      <c r="C217" s="14"/>
      <c r="D217" s="14"/>
      <c r="E217" s="14">
        <v>30</v>
      </c>
      <c r="F217" s="14">
        <v>0.6</v>
      </c>
      <c r="G217" s="14">
        <f t="shared" si="32"/>
        <v>0.16</v>
      </c>
      <c r="H217" s="14">
        <f t="shared" si="30"/>
        <v>9.6000000000000002E-2</v>
      </c>
      <c r="I217" s="14">
        <v>3</v>
      </c>
      <c r="J217" s="14">
        <f t="shared" si="31"/>
        <v>0.28800000000000003</v>
      </c>
      <c r="K217" s="14"/>
      <c r="L217" s="14"/>
      <c r="M217" s="14"/>
      <c r="N217" s="14"/>
      <c r="O217" s="14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2:27" ht="15.75" customHeight="1">
      <c r="B218" s="2"/>
      <c r="C218" s="14"/>
      <c r="D218" s="14"/>
      <c r="E218" s="14" t="s">
        <v>16</v>
      </c>
      <c r="F218" s="14"/>
      <c r="G218" s="14"/>
      <c r="H218" s="14">
        <f>A2</f>
        <v>0.02</v>
      </c>
      <c r="I218" s="14">
        <v>10</v>
      </c>
      <c r="J218" s="14">
        <f t="shared" si="31"/>
        <v>0.2</v>
      </c>
      <c r="K218" s="14"/>
      <c r="L218" s="14"/>
      <c r="M218" s="14"/>
      <c r="N218" s="14"/>
      <c r="O218" s="14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2:27" ht="15.75" customHeight="1">
      <c r="B219" s="2"/>
      <c r="C219" s="14"/>
      <c r="D219" s="14"/>
      <c r="E219" s="14" t="s">
        <v>16</v>
      </c>
      <c r="F219" s="14"/>
      <c r="G219" s="14"/>
      <c r="H219" s="14">
        <f t="shared" ref="H219:H224" si="33">A3</f>
        <v>0.02</v>
      </c>
      <c r="I219" s="14">
        <v>10</v>
      </c>
      <c r="J219" s="14">
        <f t="shared" si="31"/>
        <v>0.2</v>
      </c>
      <c r="K219" s="14"/>
      <c r="L219" s="14"/>
      <c r="M219" s="14"/>
      <c r="N219" s="14"/>
      <c r="O219" s="14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2:27" ht="15.75" customHeight="1">
      <c r="B220" s="2"/>
      <c r="C220" s="14"/>
      <c r="D220" s="14"/>
      <c r="E220" s="14" t="s">
        <v>16</v>
      </c>
      <c r="F220" s="14"/>
      <c r="G220" s="14"/>
      <c r="H220" s="14">
        <f t="shared" si="33"/>
        <v>0.02</v>
      </c>
      <c r="I220" s="14">
        <v>10</v>
      </c>
      <c r="J220" s="14">
        <f t="shared" si="31"/>
        <v>0.2</v>
      </c>
      <c r="K220" s="14"/>
      <c r="L220" s="14"/>
      <c r="M220" s="14"/>
      <c r="N220" s="14"/>
      <c r="O220" s="14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2:27" ht="15.75" customHeight="1">
      <c r="B221" s="2"/>
      <c r="C221" s="14"/>
      <c r="D221" s="14"/>
      <c r="E221" s="14" t="s">
        <v>16</v>
      </c>
      <c r="F221" s="14"/>
      <c r="G221" s="14"/>
      <c r="H221" s="14">
        <f t="shared" si="33"/>
        <v>0.02</v>
      </c>
      <c r="I221" s="14">
        <v>10</v>
      </c>
      <c r="J221" s="14">
        <f t="shared" si="31"/>
        <v>0.2</v>
      </c>
      <c r="K221" s="14"/>
      <c r="L221" s="14"/>
      <c r="M221" s="14"/>
      <c r="N221" s="14"/>
      <c r="O221" s="14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2:27" ht="15.75" customHeight="1">
      <c r="B222" s="2"/>
      <c r="C222" s="14"/>
      <c r="D222" s="14"/>
      <c r="E222" s="14" t="s">
        <v>16</v>
      </c>
      <c r="F222" s="14"/>
      <c r="G222" s="14"/>
      <c r="H222" s="14">
        <f t="shared" si="33"/>
        <v>0.02</v>
      </c>
      <c r="I222" s="14">
        <v>10</v>
      </c>
      <c r="J222" s="14">
        <f t="shared" si="31"/>
        <v>0.2</v>
      </c>
      <c r="K222" s="14"/>
      <c r="L222" s="14"/>
      <c r="M222" s="14"/>
      <c r="N222" s="14"/>
      <c r="O222" s="14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2:27" ht="15.75" customHeight="1">
      <c r="B223" s="2"/>
      <c r="C223" s="14"/>
      <c r="D223" s="14"/>
      <c r="E223" s="14" t="s">
        <v>16</v>
      </c>
      <c r="F223" s="14"/>
      <c r="G223" s="14"/>
      <c r="H223" s="14">
        <f t="shared" si="33"/>
        <v>0.02</v>
      </c>
      <c r="I223" s="14">
        <v>10</v>
      </c>
      <c r="J223" s="14">
        <f t="shared" si="31"/>
        <v>0.2</v>
      </c>
      <c r="K223" s="14"/>
      <c r="L223" s="14"/>
      <c r="M223" s="14"/>
      <c r="N223" s="14"/>
      <c r="O223" s="14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2:27" ht="15.75" customHeight="1">
      <c r="B224" s="2"/>
      <c r="C224" s="14"/>
      <c r="D224" s="14"/>
      <c r="E224" s="14" t="s">
        <v>16</v>
      </c>
      <c r="F224" s="14"/>
      <c r="G224" s="14"/>
      <c r="H224" s="14">
        <f t="shared" si="33"/>
        <v>0.02</v>
      </c>
      <c r="I224" s="14">
        <v>10</v>
      </c>
      <c r="J224" s="14">
        <f t="shared" si="31"/>
        <v>0.2</v>
      </c>
      <c r="K224" s="14"/>
      <c r="L224" s="14"/>
      <c r="M224" s="14"/>
      <c r="N224" s="14"/>
      <c r="O224" s="14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2:27" ht="15.75" customHeight="1">
      <c r="B225" s="2"/>
      <c r="C225" s="5"/>
      <c r="D225" s="5"/>
      <c r="E225" s="5" t="s">
        <v>15</v>
      </c>
      <c r="F225" s="5"/>
      <c r="G225" s="5"/>
      <c r="H225" s="5">
        <f>SUM(H206:H224)</f>
        <v>1.5080000000000005</v>
      </c>
      <c r="I225" s="5"/>
      <c r="J225" s="5">
        <f>SUM(J206:J224)</f>
        <v>5.5040000000000013</v>
      </c>
      <c r="K225" s="5">
        <f>J225/H225</f>
        <v>3.6498673740053049</v>
      </c>
      <c r="L225" s="5">
        <v>0.54500000000000004</v>
      </c>
      <c r="M225" s="5">
        <f>L225*J225</f>
        <v>2.999680000000001</v>
      </c>
      <c r="N225" s="5">
        <f>H225*D206</f>
        <v>331.7600000000001</v>
      </c>
      <c r="O225" s="5">
        <f>J225*D206</f>
        <v>1210.8800000000003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2:27" ht="15.75" customHeight="1">
      <c r="B226" s="2"/>
      <c r="C226" s="3" t="s">
        <v>2</v>
      </c>
      <c r="D226" s="3" t="s">
        <v>3</v>
      </c>
      <c r="E226" s="3" t="s">
        <v>4</v>
      </c>
      <c r="F226" s="3" t="s">
        <v>5</v>
      </c>
      <c r="G226" s="3" t="s">
        <v>6</v>
      </c>
      <c r="H226" s="3" t="s">
        <v>7</v>
      </c>
      <c r="I226" s="3" t="s">
        <v>8</v>
      </c>
      <c r="J226" s="3" t="s">
        <v>9</v>
      </c>
      <c r="K226" s="3" t="s">
        <v>10</v>
      </c>
      <c r="L226" s="3" t="s">
        <v>11</v>
      </c>
      <c r="M226" s="3" t="s">
        <v>12</v>
      </c>
      <c r="N226" s="3" t="s">
        <v>13</v>
      </c>
      <c r="O226" s="3" t="s">
        <v>14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2:27" ht="15.75" customHeight="1">
      <c r="B227" s="2"/>
      <c r="C227" s="14">
        <v>14</v>
      </c>
      <c r="D227" s="14">
        <v>200</v>
      </c>
      <c r="E227" s="14">
        <v>19</v>
      </c>
      <c r="F227" s="14">
        <v>0.75</v>
      </c>
      <c r="G227" s="14">
        <f>B2</f>
        <v>0.16</v>
      </c>
      <c r="H227" s="14">
        <f t="shared" ref="H227:H238" si="34">F227*G227</f>
        <v>0.12</v>
      </c>
      <c r="I227" s="14">
        <v>3</v>
      </c>
      <c r="J227" s="14">
        <f t="shared" ref="J227:J245" si="35">H227*I227</f>
        <v>0.36</v>
      </c>
      <c r="K227" s="14"/>
      <c r="L227" s="14"/>
      <c r="M227" s="14"/>
      <c r="N227" s="14"/>
      <c r="O227" s="14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2:27" ht="15.75" customHeight="1">
      <c r="B228" s="2"/>
      <c r="C228" s="14"/>
      <c r="D228" s="14"/>
      <c r="E228" s="14">
        <v>21</v>
      </c>
      <c r="F228" s="14">
        <v>0.6</v>
      </c>
      <c r="G228" s="14">
        <f t="shared" ref="G228:G238" si="36">B3</f>
        <v>0.16</v>
      </c>
      <c r="H228" s="14">
        <f t="shared" si="34"/>
        <v>9.6000000000000002E-2</v>
      </c>
      <c r="I228" s="14">
        <v>3</v>
      </c>
      <c r="J228" s="14">
        <f t="shared" si="35"/>
        <v>0.28800000000000003</v>
      </c>
      <c r="K228" s="14"/>
      <c r="L228" s="14"/>
      <c r="M228" s="14"/>
      <c r="N228" s="14"/>
      <c r="O228" s="14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2:27" ht="15.75" customHeight="1">
      <c r="B229" s="2"/>
      <c r="C229" s="14"/>
      <c r="D229" s="14"/>
      <c r="E229" s="14">
        <v>23</v>
      </c>
      <c r="F229" s="14">
        <v>0.8</v>
      </c>
      <c r="G229" s="14">
        <f t="shared" si="36"/>
        <v>0.16</v>
      </c>
      <c r="H229" s="14">
        <f t="shared" si="34"/>
        <v>0.128</v>
      </c>
      <c r="I229" s="14">
        <v>3</v>
      </c>
      <c r="J229" s="14">
        <f t="shared" si="35"/>
        <v>0.38400000000000001</v>
      </c>
      <c r="K229" s="14"/>
      <c r="L229" s="14"/>
      <c r="M229" s="14"/>
      <c r="N229" s="14"/>
      <c r="O229" s="14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2:27" ht="15.75" customHeight="1">
      <c r="B230" s="2"/>
      <c r="C230" s="14"/>
      <c r="D230" s="14"/>
      <c r="E230" s="14">
        <v>26</v>
      </c>
      <c r="F230" s="14">
        <v>0.8</v>
      </c>
      <c r="G230" s="14">
        <f t="shared" si="36"/>
        <v>0.16</v>
      </c>
      <c r="H230" s="14">
        <f t="shared" si="34"/>
        <v>0.128</v>
      </c>
      <c r="I230" s="14">
        <v>3</v>
      </c>
      <c r="J230" s="14">
        <f t="shared" si="35"/>
        <v>0.38400000000000001</v>
      </c>
      <c r="K230" s="14"/>
      <c r="L230" s="14"/>
      <c r="M230" s="14"/>
      <c r="N230" s="14"/>
      <c r="O230" s="14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2:27" ht="15.75" customHeight="1">
      <c r="B231" s="2"/>
      <c r="C231" s="14"/>
      <c r="D231" s="14"/>
      <c r="E231" s="14">
        <v>28</v>
      </c>
      <c r="F231" s="14">
        <v>0.6</v>
      </c>
      <c r="G231" s="14">
        <f t="shared" si="36"/>
        <v>0.16</v>
      </c>
      <c r="H231" s="14">
        <f t="shared" si="34"/>
        <v>9.6000000000000002E-2</v>
      </c>
      <c r="I231" s="14">
        <v>3</v>
      </c>
      <c r="J231" s="14">
        <f t="shared" si="35"/>
        <v>0.28800000000000003</v>
      </c>
      <c r="K231" s="14"/>
      <c r="L231" s="14"/>
      <c r="M231" s="14"/>
      <c r="N231" s="14"/>
      <c r="O231" s="14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2:27" ht="15.75" customHeight="1">
      <c r="B232" s="2"/>
      <c r="C232" s="14"/>
      <c r="D232" s="14"/>
      <c r="E232" s="14">
        <v>20</v>
      </c>
      <c r="F232" s="14">
        <v>0.8</v>
      </c>
      <c r="G232" s="14">
        <f t="shared" si="36"/>
        <v>0.16</v>
      </c>
      <c r="H232" s="14">
        <f t="shared" si="34"/>
        <v>0.128</v>
      </c>
      <c r="I232" s="14">
        <v>3</v>
      </c>
      <c r="J232" s="14">
        <f t="shared" si="35"/>
        <v>0.38400000000000001</v>
      </c>
      <c r="K232" s="14"/>
      <c r="L232" s="14"/>
      <c r="M232" s="14"/>
      <c r="N232" s="14"/>
      <c r="O232" s="14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2:27" ht="15.75" customHeight="1">
      <c r="B233" s="2"/>
      <c r="C233" s="14"/>
      <c r="D233" s="14"/>
      <c r="E233" s="14">
        <v>22</v>
      </c>
      <c r="F233" s="14">
        <v>0.75</v>
      </c>
      <c r="G233" s="14">
        <f t="shared" si="36"/>
        <v>0.16</v>
      </c>
      <c r="H233" s="14">
        <f t="shared" si="34"/>
        <v>0.12</v>
      </c>
      <c r="I233" s="14">
        <v>3</v>
      </c>
      <c r="J233" s="14">
        <f t="shared" si="35"/>
        <v>0.36</v>
      </c>
      <c r="K233" s="14"/>
      <c r="L233" s="14"/>
      <c r="M233" s="14"/>
      <c r="N233" s="14"/>
      <c r="O233" s="14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2:27" ht="15.75" customHeight="1">
      <c r="B234" s="2"/>
      <c r="C234" s="14"/>
      <c r="D234" s="14"/>
      <c r="E234" s="14">
        <v>24</v>
      </c>
      <c r="F234" s="14">
        <v>0.75</v>
      </c>
      <c r="G234" s="14">
        <f t="shared" si="36"/>
        <v>0.16</v>
      </c>
      <c r="H234" s="14">
        <f t="shared" si="34"/>
        <v>0.12</v>
      </c>
      <c r="I234" s="14">
        <v>3</v>
      </c>
      <c r="J234" s="14">
        <f t="shared" si="35"/>
        <v>0.36</v>
      </c>
      <c r="K234" s="14"/>
      <c r="L234" s="14"/>
      <c r="M234" s="14"/>
      <c r="N234" s="14"/>
      <c r="O234" s="14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2:27" ht="15.75" customHeight="1">
      <c r="B235" s="2"/>
      <c r="C235" s="14"/>
      <c r="D235" s="14"/>
      <c r="E235" s="14">
        <v>25</v>
      </c>
      <c r="F235" s="14">
        <v>0.6</v>
      </c>
      <c r="G235" s="14">
        <f t="shared" si="36"/>
        <v>0.16</v>
      </c>
      <c r="H235" s="14">
        <f t="shared" si="34"/>
        <v>9.6000000000000002E-2</v>
      </c>
      <c r="I235" s="14">
        <v>3</v>
      </c>
      <c r="J235" s="14">
        <f t="shared" si="35"/>
        <v>0.28800000000000003</v>
      </c>
      <c r="K235" s="14"/>
      <c r="L235" s="14"/>
      <c r="M235" s="14"/>
      <c r="N235" s="14"/>
      <c r="O235" s="14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2:27" ht="15.75" customHeight="1">
      <c r="B236" s="2"/>
      <c r="C236" s="14"/>
      <c r="D236" s="14"/>
      <c r="E236" s="14">
        <v>27</v>
      </c>
      <c r="F236" s="14">
        <v>0.75</v>
      </c>
      <c r="G236" s="14">
        <f t="shared" si="36"/>
        <v>0.16</v>
      </c>
      <c r="H236" s="14">
        <f t="shared" si="34"/>
        <v>0.12</v>
      </c>
      <c r="I236" s="14">
        <v>3</v>
      </c>
      <c r="J236" s="14">
        <f t="shared" si="35"/>
        <v>0.36</v>
      </c>
      <c r="K236" s="14"/>
      <c r="L236" s="14"/>
      <c r="M236" s="14"/>
      <c r="N236" s="14"/>
      <c r="O236" s="14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2:27" ht="15.75" customHeight="1">
      <c r="B237" s="2"/>
      <c r="C237" s="14"/>
      <c r="D237" s="14"/>
      <c r="E237" s="14">
        <v>29</v>
      </c>
      <c r="F237" s="14">
        <v>0.75</v>
      </c>
      <c r="G237" s="14">
        <f t="shared" si="36"/>
        <v>0.16</v>
      </c>
      <c r="H237" s="14">
        <f t="shared" si="34"/>
        <v>0.12</v>
      </c>
      <c r="I237" s="14">
        <v>3</v>
      </c>
      <c r="J237" s="14">
        <f t="shared" si="35"/>
        <v>0.36</v>
      </c>
      <c r="K237" s="14"/>
      <c r="L237" s="14"/>
      <c r="M237" s="14"/>
      <c r="N237" s="14"/>
      <c r="O237" s="14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2:27" ht="15.75" customHeight="1">
      <c r="B238" s="2"/>
      <c r="C238" s="14"/>
      <c r="D238" s="14"/>
      <c r="E238" s="14">
        <v>30</v>
      </c>
      <c r="F238" s="14">
        <v>0.6</v>
      </c>
      <c r="G238" s="14">
        <f t="shared" si="36"/>
        <v>0.16</v>
      </c>
      <c r="H238" s="14">
        <f t="shared" si="34"/>
        <v>9.6000000000000002E-2</v>
      </c>
      <c r="I238" s="14">
        <v>3</v>
      </c>
      <c r="J238" s="14">
        <f t="shared" si="35"/>
        <v>0.28800000000000003</v>
      </c>
      <c r="K238" s="14"/>
      <c r="L238" s="14"/>
      <c r="M238" s="14"/>
      <c r="N238" s="14"/>
      <c r="O238" s="14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2:27" ht="15.75" customHeight="1">
      <c r="B239" s="2"/>
      <c r="C239" s="14"/>
      <c r="D239" s="14"/>
      <c r="E239" s="14" t="s">
        <v>16</v>
      </c>
      <c r="F239" s="14"/>
      <c r="G239" s="14"/>
      <c r="H239" s="14">
        <f>A2</f>
        <v>0.02</v>
      </c>
      <c r="I239" s="14">
        <v>10</v>
      </c>
      <c r="J239" s="14">
        <f t="shared" si="35"/>
        <v>0.2</v>
      </c>
      <c r="K239" s="14"/>
      <c r="L239" s="14"/>
      <c r="M239" s="14"/>
      <c r="N239" s="14"/>
      <c r="O239" s="14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2:27" ht="15.75" customHeight="1">
      <c r="B240" s="2"/>
      <c r="C240" s="14"/>
      <c r="D240" s="14"/>
      <c r="E240" s="14" t="s">
        <v>16</v>
      </c>
      <c r="F240" s="14"/>
      <c r="G240" s="14"/>
      <c r="H240" s="14">
        <f t="shared" ref="H240:H245" si="37">A3</f>
        <v>0.02</v>
      </c>
      <c r="I240" s="14">
        <v>10</v>
      </c>
      <c r="J240" s="14">
        <f t="shared" si="35"/>
        <v>0.2</v>
      </c>
      <c r="K240" s="14"/>
      <c r="L240" s="14"/>
      <c r="M240" s="14"/>
      <c r="N240" s="14"/>
      <c r="O240" s="14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2:27" ht="15.75" customHeight="1">
      <c r="B241" s="2"/>
      <c r="C241" s="14"/>
      <c r="D241" s="14"/>
      <c r="E241" s="14" t="s">
        <v>16</v>
      </c>
      <c r="F241" s="14"/>
      <c r="G241" s="14"/>
      <c r="H241" s="14">
        <f t="shared" si="37"/>
        <v>0.02</v>
      </c>
      <c r="I241" s="14">
        <v>10</v>
      </c>
      <c r="J241" s="14">
        <f t="shared" si="35"/>
        <v>0.2</v>
      </c>
      <c r="K241" s="14"/>
      <c r="L241" s="14"/>
      <c r="M241" s="14"/>
      <c r="N241" s="14"/>
      <c r="O241" s="14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2:27" ht="15.75" customHeight="1">
      <c r="B242" s="2"/>
      <c r="C242" s="14"/>
      <c r="D242" s="14"/>
      <c r="E242" s="14" t="s">
        <v>16</v>
      </c>
      <c r="F242" s="14"/>
      <c r="G242" s="14"/>
      <c r="H242" s="14">
        <f t="shared" si="37"/>
        <v>0.02</v>
      </c>
      <c r="I242" s="14">
        <v>10</v>
      </c>
      <c r="J242" s="14">
        <f t="shared" si="35"/>
        <v>0.2</v>
      </c>
      <c r="K242" s="14"/>
      <c r="L242" s="14"/>
      <c r="M242" s="14"/>
      <c r="N242" s="14"/>
      <c r="O242" s="14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2:27" ht="15.75" customHeight="1">
      <c r="B243" s="2"/>
      <c r="C243" s="14"/>
      <c r="D243" s="14"/>
      <c r="E243" s="14" t="s">
        <v>16</v>
      </c>
      <c r="F243" s="14"/>
      <c r="G243" s="14"/>
      <c r="H243" s="14">
        <f t="shared" si="37"/>
        <v>0.02</v>
      </c>
      <c r="I243" s="14">
        <v>10</v>
      </c>
      <c r="J243" s="14">
        <f t="shared" si="35"/>
        <v>0.2</v>
      </c>
      <c r="K243" s="14"/>
      <c r="L243" s="14"/>
      <c r="M243" s="14"/>
      <c r="N243" s="14"/>
      <c r="O243" s="14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2:27" ht="15.75" customHeight="1">
      <c r="B244" s="2"/>
      <c r="C244" s="14"/>
      <c r="D244" s="14"/>
      <c r="E244" s="14" t="s">
        <v>16</v>
      </c>
      <c r="F244" s="14"/>
      <c r="G244" s="14"/>
      <c r="H244" s="14">
        <f t="shared" si="37"/>
        <v>0.02</v>
      </c>
      <c r="I244" s="14">
        <v>10</v>
      </c>
      <c r="J244" s="14">
        <f t="shared" si="35"/>
        <v>0.2</v>
      </c>
      <c r="K244" s="14"/>
      <c r="L244" s="14"/>
      <c r="M244" s="14"/>
      <c r="N244" s="14"/>
      <c r="O244" s="14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2:27" ht="15.75" customHeight="1">
      <c r="B245" s="2"/>
      <c r="C245" s="14"/>
      <c r="D245" s="14"/>
      <c r="E245" s="14" t="s">
        <v>16</v>
      </c>
      <c r="F245" s="14"/>
      <c r="G245" s="14"/>
      <c r="H245" s="14">
        <f t="shared" si="37"/>
        <v>0.02</v>
      </c>
      <c r="I245" s="14">
        <v>10</v>
      </c>
      <c r="J245" s="14">
        <f t="shared" si="35"/>
        <v>0.2</v>
      </c>
      <c r="K245" s="14"/>
      <c r="L245" s="14"/>
      <c r="M245" s="14"/>
      <c r="N245" s="14"/>
      <c r="O245" s="14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2:27" ht="15.75" customHeight="1">
      <c r="B246" s="2"/>
      <c r="C246" s="5"/>
      <c r="D246" s="5"/>
      <c r="E246" s="5" t="s">
        <v>15</v>
      </c>
      <c r="F246" s="5"/>
      <c r="G246" s="5"/>
      <c r="H246" s="5">
        <f>SUM(H227:H245)</f>
        <v>1.5080000000000005</v>
      </c>
      <c r="I246" s="5"/>
      <c r="J246" s="5">
        <f>SUM(J227:J245)</f>
        <v>5.5040000000000013</v>
      </c>
      <c r="K246" s="5">
        <f>J246/H246</f>
        <v>3.6498673740053049</v>
      </c>
      <c r="L246" s="5">
        <v>0.5</v>
      </c>
      <c r="M246" s="5">
        <f>L246*J246</f>
        <v>2.7520000000000007</v>
      </c>
      <c r="N246" s="5">
        <f>H246*D227</f>
        <v>301.60000000000008</v>
      </c>
      <c r="O246" s="5">
        <f>J246*D227</f>
        <v>1100.8000000000002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2:27" ht="15.75" customHeight="1">
      <c r="B247" s="2"/>
      <c r="C247" s="3" t="s">
        <v>2</v>
      </c>
      <c r="D247" s="3" t="s">
        <v>3</v>
      </c>
      <c r="E247" s="3" t="s">
        <v>4</v>
      </c>
      <c r="F247" s="3" t="s">
        <v>5</v>
      </c>
      <c r="G247" s="3" t="s">
        <v>6</v>
      </c>
      <c r="H247" s="3" t="s">
        <v>7</v>
      </c>
      <c r="I247" s="3" t="s">
        <v>8</v>
      </c>
      <c r="J247" s="3" t="s">
        <v>9</v>
      </c>
      <c r="K247" s="3" t="s">
        <v>10</v>
      </c>
      <c r="L247" s="3" t="s">
        <v>11</v>
      </c>
      <c r="M247" s="3" t="s">
        <v>12</v>
      </c>
      <c r="N247" s="3" t="s">
        <v>13</v>
      </c>
      <c r="O247" s="3" t="s">
        <v>14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2:27" ht="15.75" customHeight="1">
      <c r="B248" s="2"/>
      <c r="C248" s="14">
        <v>15</v>
      </c>
      <c r="D248" s="14">
        <v>200</v>
      </c>
      <c r="E248" s="14">
        <v>19</v>
      </c>
      <c r="F248" s="14">
        <v>0.75</v>
      </c>
      <c r="G248" s="14">
        <f>B2</f>
        <v>0.16</v>
      </c>
      <c r="H248" s="14">
        <f t="shared" ref="H248:H259" si="38">F248*G248</f>
        <v>0.12</v>
      </c>
      <c r="I248" s="14">
        <v>3</v>
      </c>
      <c r="J248" s="14">
        <f t="shared" ref="J248:J266" si="39">H248*I248</f>
        <v>0.36</v>
      </c>
      <c r="K248" s="14"/>
      <c r="L248" s="14"/>
      <c r="M248" s="14"/>
      <c r="N248" s="14"/>
      <c r="O248" s="14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2:27" ht="15.75" customHeight="1">
      <c r="B249" s="2"/>
      <c r="C249" s="14"/>
      <c r="D249" s="14"/>
      <c r="E249" s="14">
        <v>21</v>
      </c>
      <c r="F249" s="14">
        <v>0.6</v>
      </c>
      <c r="G249" s="14">
        <f t="shared" ref="G249:G259" si="40">B3</f>
        <v>0.16</v>
      </c>
      <c r="H249" s="14">
        <f t="shared" si="38"/>
        <v>9.6000000000000002E-2</v>
      </c>
      <c r="I249" s="14">
        <v>3</v>
      </c>
      <c r="J249" s="14">
        <f t="shared" si="39"/>
        <v>0.28800000000000003</v>
      </c>
      <c r="K249" s="14"/>
      <c r="L249" s="14"/>
      <c r="M249" s="14"/>
      <c r="N249" s="14"/>
      <c r="O249" s="14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2:27" ht="15.75" customHeight="1">
      <c r="B250" s="2"/>
      <c r="C250" s="14"/>
      <c r="D250" s="14"/>
      <c r="E250" s="14">
        <v>23</v>
      </c>
      <c r="F250" s="14">
        <v>0.8</v>
      </c>
      <c r="G250" s="14">
        <f t="shared" si="40"/>
        <v>0.16</v>
      </c>
      <c r="H250" s="14">
        <f t="shared" si="38"/>
        <v>0.128</v>
      </c>
      <c r="I250" s="14">
        <v>3</v>
      </c>
      <c r="J250" s="14">
        <f t="shared" si="39"/>
        <v>0.38400000000000001</v>
      </c>
      <c r="K250" s="14"/>
      <c r="L250" s="14"/>
      <c r="M250" s="14"/>
      <c r="N250" s="14"/>
      <c r="O250" s="14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2:27" ht="15.75" customHeight="1">
      <c r="B251" s="2"/>
      <c r="C251" s="14"/>
      <c r="D251" s="14"/>
      <c r="E251" s="14">
        <v>26</v>
      </c>
      <c r="F251" s="14">
        <v>0.8</v>
      </c>
      <c r="G251" s="14">
        <f t="shared" si="40"/>
        <v>0.16</v>
      </c>
      <c r="H251" s="14">
        <f t="shared" si="38"/>
        <v>0.128</v>
      </c>
      <c r="I251" s="14">
        <v>3</v>
      </c>
      <c r="J251" s="14">
        <f t="shared" si="39"/>
        <v>0.38400000000000001</v>
      </c>
      <c r="K251" s="14"/>
      <c r="L251" s="14"/>
      <c r="M251" s="14"/>
      <c r="N251" s="14"/>
      <c r="O251" s="14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2:27" ht="15.75" customHeight="1">
      <c r="B252" s="2"/>
      <c r="C252" s="14"/>
      <c r="D252" s="14"/>
      <c r="E252" s="14">
        <v>28</v>
      </c>
      <c r="F252" s="14">
        <v>0.6</v>
      </c>
      <c r="G252" s="14">
        <f t="shared" si="40"/>
        <v>0.16</v>
      </c>
      <c r="H252" s="14">
        <f t="shared" si="38"/>
        <v>9.6000000000000002E-2</v>
      </c>
      <c r="I252" s="14">
        <v>3</v>
      </c>
      <c r="J252" s="14">
        <f t="shared" si="39"/>
        <v>0.28800000000000003</v>
      </c>
      <c r="K252" s="14"/>
      <c r="L252" s="14"/>
      <c r="M252" s="14"/>
      <c r="N252" s="14"/>
      <c r="O252" s="14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2:27" ht="15.75" customHeight="1">
      <c r="B253" s="2"/>
      <c r="C253" s="14"/>
      <c r="D253" s="14"/>
      <c r="E253" s="14">
        <v>20</v>
      </c>
      <c r="F253" s="14">
        <v>0.8</v>
      </c>
      <c r="G253" s="14">
        <f t="shared" si="40"/>
        <v>0.16</v>
      </c>
      <c r="H253" s="14">
        <f t="shared" si="38"/>
        <v>0.128</v>
      </c>
      <c r="I253" s="14">
        <v>3</v>
      </c>
      <c r="J253" s="14">
        <f t="shared" si="39"/>
        <v>0.38400000000000001</v>
      </c>
      <c r="K253" s="14"/>
      <c r="L253" s="14"/>
      <c r="M253" s="14"/>
      <c r="N253" s="14"/>
      <c r="O253" s="14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2:27" ht="15.75" customHeight="1">
      <c r="B254" s="2"/>
      <c r="C254" s="14"/>
      <c r="D254" s="14"/>
      <c r="E254" s="14">
        <v>22</v>
      </c>
      <c r="F254" s="14">
        <v>0.75</v>
      </c>
      <c r="G254" s="14">
        <f t="shared" si="40"/>
        <v>0.16</v>
      </c>
      <c r="H254" s="14">
        <f t="shared" si="38"/>
        <v>0.12</v>
      </c>
      <c r="I254" s="14">
        <v>3</v>
      </c>
      <c r="J254" s="14">
        <f t="shared" si="39"/>
        <v>0.36</v>
      </c>
      <c r="K254" s="14"/>
      <c r="L254" s="14"/>
      <c r="M254" s="14"/>
      <c r="N254" s="14"/>
      <c r="O254" s="14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2:27" ht="15.75" customHeight="1">
      <c r="B255" s="2"/>
      <c r="C255" s="14"/>
      <c r="D255" s="14"/>
      <c r="E255" s="14">
        <v>24</v>
      </c>
      <c r="F255" s="14">
        <v>0.75</v>
      </c>
      <c r="G255" s="14">
        <f t="shared" si="40"/>
        <v>0.16</v>
      </c>
      <c r="H255" s="14">
        <f t="shared" si="38"/>
        <v>0.12</v>
      </c>
      <c r="I255" s="14">
        <v>3</v>
      </c>
      <c r="J255" s="14">
        <f t="shared" si="39"/>
        <v>0.36</v>
      </c>
      <c r="K255" s="14"/>
      <c r="L255" s="14"/>
      <c r="M255" s="14"/>
      <c r="N255" s="14"/>
      <c r="O255" s="14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2:27" ht="15.75" customHeight="1">
      <c r="B256" s="2"/>
      <c r="C256" s="14"/>
      <c r="D256" s="14"/>
      <c r="E256" s="14">
        <v>25</v>
      </c>
      <c r="F256" s="14">
        <v>0.6</v>
      </c>
      <c r="G256" s="14">
        <f t="shared" si="40"/>
        <v>0.16</v>
      </c>
      <c r="H256" s="14">
        <f t="shared" si="38"/>
        <v>9.6000000000000002E-2</v>
      </c>
      <c r="I256" s="14">
        <v>3</v>
      </c>
      <c r="J256" s="14">
        <f t="shared" si="39"/>
        <v>0.28800000000000003</v>
      </c>
      <c r="K256" s="14"/>
      <c r="L256" s="14"/>
      <c r="M256" s="14"/>
      <c r="N256" s="14"/>
      <c r="O256" s="14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2:27" ht="15.75" customHeight="1">
      <c r="B257" s="2"/>
      <c r="C257" s="14"/>
      <c r="D257" s="14"/>
      <c r="E257" s="14">
        <v>27</v>
      </c>
      <c r="F257" s="14">
        <v>0.75</v>
      </c>
      <c r="G257" s="14">
        <f t="shared" si="40"/>
        <v>0.16</v>
      </c>
      <c r="H257" s="14">
        <f t="shared" si="38"/>
        <v>0.12</v>
      </c>
      <c r="I257" s="14">
        <v>3</v>
      </c>
      <c r="J257" s="14">
        <f t="shared" si="39"/>
        <v>0.36</v>
      </c>
      <c r="K257" s="14"/>
      <c r="L257" s="14"/>
      <c r="M257" s="14"/>
      <c r="N257" s="14"/>
      <c r="O257" s="14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2:27" ht="15.75" customHeight="1">
      <c r="B258" s="2"/>
      <c r="C258" s="14"/>
      <c r="D258" s="14"/>
      <c r="E258" s="14">
        <v>29</v>
      </c>
      <c r="F258" s="14">
        <v>0.75</v>
      </c>
      <c r="G258" s="14">
        <f t="shared" si="40"/>
        <v>0.16</v>
      </c>
      <c r="H258" s="14">
        <f t="shared" si="38"/>
        <v>0.12</v>
      </c>
      <c r="I258" s="14">
        <v>3</v>
      </c>
      <c r="J258" s="14">
        <f t="shared" si="39"/>
        <v>0.36</v>
      </c>
      <c r="K258" s="14"/>
      <c r="L258" s="14"/>
      <c r="M258" s="14"/>
      <c r="N258" s="14"/>
      <c r="O258" s="14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2:27" ht="15.75" customHeight="1">
      <c r="B259" s="2"/>
      <c r="C259" s="14"/>
      <c r="D259" s="14"/>
      <c r="E259" s="14">
        <v>30</v>
      </c>
      <c r="F259" s="14">
        <v>0.6</v>
      </c>
      <c r="G259" s="14">
        <f t="shared" si="40"/>
        <v>0.16</v>
      </c>
      <c r="H259" s="14">
        <f t="shared" si="38"/>
        <v>9.6000000000000002E-2</v>
      </c>
      <c r="I259" s="14">
        <v>3</v>
      </c>
      <c r="J259" s="14">
        <f t="shared" si="39"/>
        <v>0.28800000000000003</v>
      </c>
      <c r="K259" s="14"/>
      <c r="L259" s="14"/>
      <c r="M259" s="14"/>
      <c r="N259" s="14"/>
      <c r="O259" s="14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2:27" ht="15.75" customHeight="1">
      <c r="B260" s="2"/>
      <c r="C260" s="14"/>
      <c r="D260" s="14"/>
      <c r="E260" s="14" t="s">
        <v>16</v>
      </c>
      <c r="F260" s="14"/>
      <c r="G260" s="14"/>
      <c r="H260" s="14">
        <f>A2</f>
        <v>0.02</v>
      </c>
      <c r="I260" s="14">
        <v>10</v>
      </c>
      <c r="J260" s="14">
        <f t="shared" si="39"/>
        <v>0.2</v>
      </c>
      <c r="K260" s="14"/>
      <c r="L260" s="14"/>
      <c r="M260" s="14"/>
      <c r="N260" s="14"/>
      <c r="O260" s="14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2:27" ht="15.75" customHeight="1">
      <c r="B261" s="2"/>
      <c r="C261" s="14"/>
      <c r="D261" s="14"/>
      <c r="E261" s="14" t="s">
        <v>16</v>
      </c>
      <c r="F261" s="14"/>
      <c r="G261" s="14"/>
      <c r="H261" s="14">
        <f t="shared" ref="H261:H266" si="41">A3</f>
        <v>0.02</v>
      </c>
      <c r="I261" s="14">
        <v>10</v>
      </c>
      <c r="J261" s="14">
        <f t="shared" si="39"/>
        <v>0.2</v>
      </c>
      <c r="K261" s="14"/>
      <c r="L261" s="14"/>
      <c r="M261" s="14"/>
      <c r="N261" s="14"/>
      <c r="O261" s="14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2:27" ht="15.75" customHeight="1">
      <c r="B262" s="2"/>
      <c r="C262" s="14"/>
      <c r="D262" s="14"/>
      <c r="E262" s="14" t="s">
        <v>16</v>
      </c>
      <c r="F262" s="14"/>
      <c r="G262" s="14"/>
      <c r="H262" s="14">
        <f t="shared" si="41"/>
        <v>0.02</v>
      </c>
      <c r="I262" s="14">
        <v>10</v>
      </c>
      <c r="J262" s="14">
        <f t="shared" si="39"/>
        <v>0.2</v>
      </c>
      <c r="K262" s="14"/>
      <c r="L262" s="14"/>
      <c r="M262" s="14"/>
      <c r="N262" s="14"/>
      <c r="O262" s="14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2:27" ht="15.75" customHeight="1">
      <c r="B263" s="2"/>
      <c r="C263" s="14"/>
      <c r="D263" s="14"/>
      <c r="E263" s="14" t="s">
        <v>16</v>
      </c>
      <c r="F263" s="14"/>
      <c r="G263" s="14"/>
      <c r="H263" s="14">
        <f t="shared" si="41"/>
        <v>0.02</v>
      </c>
      <c r="I263" s="14">
        <v>10</v>
      </c>
      <c r="J263" s="14">
        <f t="shared" si="39"/>
        <v>0.2</v>
      </c>
      <c r="K263" s="14"/>
      <c r="L263" s="14"/>
      <c r="M263" s="14"/>
      <c r="N263" s="14"/>
      <c r="O263" s="14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2:27" ht="15.75" customHeight="1">
      <c r="B264" s="2"/>
      <c r="C264" s="14"/>
      <c r="D264" s="14"/>
      <c r="E264" s="14" t="s">
        <v>16</v>
      </c>
      <c r="F264" s="14"/>
      <c r="G264" s="14"/>
      <c r="H264" s="14">
        <f t="shared" si="41"/>
        <v>0.02</v>
      </c>
      <c r="I264" s="14">
        <v>10</v>
      </c>
      <c r="J264" s="14">
        <f t="shared" si="39"/>
        <v>0.2</v>
      </c>
      <c r="K264" s="14"/>
      <c r="L264" s="14"/>
      <c r="M264" s="14"/>
      <c r="N264" s="14"/>
      <c r="O264" s="14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2:27" ht="15.75" customHeight="1">
      <c r="B265" s="2"/>
      <c r="C265" s="14"/>
      <c r="D265" s="14"/>
      <c r="E265" s="14" t="s">
        <v>16</v>
      </c>
      <c r="F265" s="14"/>
      <c r="G265" s="14"/>
      <c r="H265" s="14">
        <f t="shared" si="41"/>
        <v>0.02</v>
      </c>
      <c r="I265" s="14">
        <v>10</v>
      </c>
      <c r="J265" s="14">
        <f t="shared" si="39"/>
        <v>0.2</v>
      </c>
      <c r="K265" s="14"/>
      <c r="L265" s="14"/>
      <c r="M265" s="14"/>
      <c r="N265" s="14"/>
      <c r="O265" s="14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2:27" ht="15.75" customHeight="1">
      <c r="B266" s="2"/>
      <c r="C266" s="14"/>
      <c r="D266" s="14"/>
      <c r="E266" s="14" t="s">
        <v>16</v>
      </c>
      <c r="F266" s="14"/>
      <c r="G266" s="14"/>
      <c r="H266" s="14">
        <f t="shared" si="41"/>
        <v>0.02</v>
      </c>
      <c r="I266" s="14">
        <v>10</v>
      </c>
      <c r="J266" s="14">
        <f t="shared" si="39"/>
        <v>0.2</v>
      </c>
      <c r="K266" s="14"/>
      <c r="L266" s="14"/>
      <c r="M266" s="14"/>
      <c r="N266" s="14"/>
      <c r="O266" s="14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2:27" ht="15.75" customHeight="1">
      <c r="B267" s="2"/>
      <c r="C267" s="5"/>
      <c r="D267" s="5"/>
      <c r="E267" s="5" t="s">
        <v>15</v>
      </c>
      <c r="F267" s="5"/>
      <c r="G267" s="5"/>
      <c r="H267" s="5">
        <f>SUM(H248:H266)</f>
        <v>1.5080000000000005</v>
      </c>
      <c r="I267" s="5"/>
      <c r="J267" s="5">
        <f>SUM(J248:J266)</f>
        <v>5.5040000000000013</v>
      </c>
      <c r="K267" s="5">
        <f>J267/H267</f>
        <v>3.6498673740053049</v>
      </c>
      <c r="L267" s="5">
        <v>0.5</v>
      </c>
      <c r="M267" s="5">
        <f>L267*J267</f>
        <v>2.7520000000000007</v>
      </c>
      <c r="N267" s="5">
        <f>H267*D248</f>
        <v>301.60000000000008</v>
      </c>
      <c r="O267" s="5">
        <f>J267*D248</f>
        <v>1100.8000000000002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2:27" ht="15.75" customHeight="1">
      <c r="B268" s="2"/>
      <c r="C268" s="3" t="s">
        <v>2</v>
      </c>
      <c r="D268" s="3" t="s">
        <v>3</v>
      </c>
      <c r="E268" s="3" t="s">
        <v>4</v>
      </c>
      <c r="F268" s="3" t="s">
        <v>5</v>
      </c>
      <c r="G268" s="3" t="s">
        <v>6</v>
      </c>
      <c r="H268" s="3" t="s">
        <v>7</v>
      </c>
      <c r="I268" s="3" t="s">
        <v>8</v>
      </c>
      <c r="J268" s="3" t="s">
        <v>9</v>
      </c>
      <c r="K268" s="3" t="s">
        <v>10</v>
      </c>
      <c r="L268" s="3" t="s">
        <v>11</v>
      </c>
      <c r="M268" s="3" t="s">
        <v>12</v>
      </c>
      <c r="N268" s="3" t="s">
        <v>13</v>
      </c>
      <c r="O268" s="3" t="s">
        <v>14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2:27" ht="15.75" customHeight="1">
      <c r="B269" s="2"/>
      <c r="C269" s="14">
        <v>16</v>
      </c>
      <c r="D269" s="14">
        <v>10</v>
      </c>
      <c r="E269" s="14">
        <v>19</v>
      </c>
      <c r="F269" s="14">
        <v>0.75</v>
      </c>
      <c r="G269" s="14">
        <f>B2</f>
        <v>0.16</v>
      </c>
      <c r="H269" s="14">
        <f t="shared" ref="H269:H280" si="42">F269*G269</f>
        <v>0.12</v>
      </c>
      <c r="I269" s="14">
        <v>3</v>
      </c>
      <c r="J269" s="14">
        <f t="shared" ref="J269:J287" si="43">H269*I269</f>
        <v>0.36</v>
      </c>
      <c r="K269" s="14"/>
      <c r="L269" s="14"/>
      <c r="M269" s="14"/>
      <c r="N269" s="14"/>
      <c r="O269" s="14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2:27" ht="15.75" customHeight="1">
      <c r="B270" s="2"/>
      <c r="C270" s="14"/>
      <c r="D270" s="14"/>
      <c r="E270" s="14">
        <v>21</v>
      </c>
      <c r="F270" s="14">
        <v>0.6</v>
      </c>
      <c r="G270" s="14">
        <f t="shared" ref="G270:G280" si="44">B3</f>
        <v>0.16</v>
      </c>
      <c r="H270" s="14">
        <f t="shared" si="42"/>
        <v>9.6000000000000002E-2</v>
      </c>
      <c r="I270" s="14">
        <v>3</v>
      </c>
      <c r="J270" s="14">
        <f t="shared" si="43"/>
        <v>0.28800000000000003</v>
      </c>
      <c r="K270" s="14"/>
      <c r="L270" s="14"/>
      <c r="M270" s="14"/>
      <c r="N270" s="14"/>
      <c r="O270" s="14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2:27" ht="15.75" customHeight="1">
      <c r="B271" s="2"/>
      <c r="C271" s="14"/>
      <c r="D271" s="14"/>
      <c r="E271" s="14">
        <v>23</v>
      </c>
      <c r="F271" s="14">
        <v>0.8</v>
      </c>
      <c r="G271" s="14">
        <f t="shared" si="44"/>
        <v>0.16</v>
      </c>
      <c r="H271" s="14">
        <f t="shared" si="42"/>
        <v>0.128</v>
      </c>
      <c r="I271" s="14">
        <v>3</v>
      </c>
      <c r="J271" s="14">
        <f t="shared" si="43"/>
        <v>0.38400000000000001</v>
      </c>
      <c r="K271" s="14"/>
      <c r="L271" s="14"/>
      <c r="M271" s="14"/>
      <c r="N271" s="14"/>
      <c r="O271" s="14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2:27" ht="15.75" customHeight="1">
      <c r="B272" s="2"/>
      <c r="C272" s="14"/>
      <c r="D272" s="14"/>
      <c r="E272" s="14">
        <v>26</v>
      </c>
      <c r="F272" s="14">
        <v>0.8</v>
      </c>
      <c r="G272" s="14">
        <f t="shared" si="44"/>
        <v>0.16</v>
      </c>
      <c r="H272" s="14">
        <f t="shared" si="42"/>
        <v>0.128</v>
      </c>
      <c r="I272" s="14">
        <v>3</v>
      </c>
      <c r="J272" s="14">
        <f t="shared" si="43"/>
        <v>0.38400000000000001</v>
      </c>
      <c r="K272" s="14"/>
      <c r="L272" s="14"/>
      <c r="M272" s="14"/>
      <c r="N272" s="14"/>
      <c r="O272" s="14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2:27" ht="15.75" customHeight="1">
      <c r="B273" s="2"/>
      <c r="C273" s="14"/>
      <c r="D273" s="14"/>
      <c r="E273" s="14">
        <v>28</v>
      </c>
      <c r="F273" s="14">
        <v>0.6</v>
      </c>
      <c r="G273" s="14">
        <f t="shared" si="44"/>
        <v>0.16</v>
      </c>
      <c r="H273" s="14">
        <f t="shared" si="42"/>
        <v>9.6000000000000002E-2</v>
      </c>
      <c r="I273" s="14">
        <v>3</v>
      </c>
      <c r="J273" s="14">
        <f t="shared" si="43"/>
        <v>0.28800000000000003</v>
      </c>
      <c r="K273" s="14"/>
      <c r="L273" s="14"/>
      <c r="M273" s="14"/>
      <c r="N273" s="14"/>
      <c r="O273" s="14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2:27" ht="15.75" customHeight="1">
      <c r="B274" s="2"/>
      <c r="C274" s="14"/>
      <c r="D274" s="14"/>
      <c r="E274" s="14">
        <v>20</v>
      </c>
      <c r="F274" s="14">
        <v>0.8</v>
      </c>
      <c r="G274" s="14">
        <f t="shared" si="44"/>
        <v>0.16</v>
      </c>
      <c r="H274" s="14">
        <f t="shared" si="42"/>
        <v>0.128</v>
      </c>
      <c r="I274" s="14">
        <v>3</v>
      </c>
      <c r="J274" s="14">
        <f t="shared" si="43"/>
        <v>0.38400000000000001</v>
      </c>
      <c r="K274" s="14"/>
      <c r="L274" s="14"/>
      <c r="M274" s="14"/>
      <c r="N274" s="14"/>
      <c r="O274" s="14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2:27" ht="15.75" customHeight="1">
      <c r="B275" s="2"/>
      <c r="C275" s="14"/>
      <c r="D275" s="14"/>
      <c r="E275" s="14">
        <v>22</v>
      </c>
      <c r="F275" s="14">
        <v>0.75</v>
      </c>
      <c r="G275" s="14">
        <f t="shared" si="44"/>
        <v>0.16</v>
      </c>
      <c r="H275" s="14">
        <f t="shared" si="42"/>
        <v>0.12</v>
      </c>
      <c r="I275" s="14">
        <v>3</v>
      </c>
      <c r="J275" s="14">
        <f t="shared" si="43"/>
        <v>0.36</v>
      </c>
      <c r="K275" s="14"/>
      <c r="L275" s="14"/>
      <c r="M275" s="14"/>
      <c r="N275" s="14"/>
      <c r="O275" s="14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2:27" ht="15.75" customHeight="1">
      <c r="B276" s="2"/>
      <c r="C276" s="14"/>
      <c r="D276" s="14"/>
      <c r="E276" s="14">
        <v>24</v>
      </c>
      <c r="F276" s="14">
        <v>0.75</v>
      </c>
      <c r="G276" s="14">
        <f t="shared" si="44"/>
        <v>0.16</v>
      </c>
      <c r="H276" s="14">
        <f t="shared" si="42"/>
        <v>0.12</v>
      </c>
      <c r="I276" s="14">
        <v>3</v>
      </c>
      <c r="J276" s="14">
        <f t="shared" si="43"/>
        <v>0.36</v>
      </c>
      <c r="K276" s="14"/>
      <c r="L276" s="14"/>
      <c r="M276" s="14"/>
      <c r="N276" s="14"/>
      <c r="O276" s="14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2:27" ht="15.75" customHeight="1">
      <c r="B277" s="2"/>
      <c r="C277" s="14"/>
      <c r="D277" s="14"/>
      <c r="E277" s="14">
        <v>25</v>
      </c>
      <c r="F277" s="14">
        <v>0.6</v>
      </c>
      <c r="G277" s="14">
        <f t="shared" si="44"/>
        <v>0.16</v>
      </c>
      <c r="H277" s="14">
        <f t="shared" si="42"/>
        <v>9.6000000000000002E-2</v>
      </c>
      <c r="I277" s="14">
        <v>3</v>
      </c>
      <c r="J277" s="14">
        <f t="shared" si="43"/>
        <v>0.28800000000000003</v>
      </c>
      <c r="K277" s="14"/>
      <c r="L277" s="14"/>
      <c r="M277" s="14"/>
      <c r="N277" s="14"/>
      <c r="O277" s="14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2:27" ht="15.75" customHeight="1">
      <c r="B278" s="2"/>
      <c r="C278" s="14"/>
      <c r="D278" s="14"/>
      <c r="E278" s="14">
        <v>27</v>
      </c>
      <c r="F278" s="14">
        <v>0.75</v>
      </c>
      <c r="G278" s="14">
        <f t="shared" si="44"/>
        <v>0.16</v>
      </c>
      <c r="H278" s="14">
        <f t="shared" si="42"/>
        <v>0.12</v>
      </c>
      <c r="I278" s="14">
        <v>3</v>
      </c>
      <c r="J278" s="14">
        <f t="shared" si="43"/>
        <v>0.36</v>
      </c>
      <c r="K278" s="14"/>
      <c r="L278" s="14"/>
      <c r="M278" s="14"/>
      <c r="N278" s="14"/>
      <c r="O278" s="14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2:27" ht="15.75" customHeight="1">
      <c r="B279" s="2"/>
      <c r="C279" s="14"/>
      <c r="D279" s="14"/>
      <c r="E279" s="14">
        <v>29</v>
      </c>
      <c r="F279" s="14">
        <v>0.75</v>
      </c>
      <c r="G279" s="14">
        <f t="shared" si="44"/>
        <v>0.16</v>
      </c>
      <c r="H279" s="14">
        <f t="shared" si="42"/>
        <v>0.12</v>
      </c>
      <c r="I279" s="14">
        <v>3</v>
      </c>
      <c r="J279" s="14">
        <f t="shared" si="43"/>
        <v>0.36</v>
      </c>
      <c r="K279" s="14"/>
      <c r="L279" s="14"/>
      <c r="M279" s="14"/>
      <c r="N279" s="14"/>
      <c r="O279" s="14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2:27" ht="15.75" customHeight="1">
      <c r="B280" s="2"/>
      <c r="C280" s="14"/>
      <c r="D280" s="14"/>
      <c r="E280" s="14">
        <v>30</v>
      </c>
      <c r="F280" s="14">
        <v>0.6</v>
      </c>
      <c r="G280" s="14">
        <f t="shared" si="44"/>
        <v>0.16</v>
      </c>
      <c r="H280" s="14">
        <f t="shared" si="42"/>
        <v>9.6000000000000002E-2</v>
      </c>
      <c r="I280" s="14">
        <v>3</v>
      </c>
      <c r="J280" s="14">
        <f t="shared" si="43"/>
        <v>0.28800000000000003</v>
      </c>
      <c r="K280" s="14"/>
      <c r="L280" s="14"/>
      <c r="M280" s="14"/>
      <c r="N280" s="14"/>
      <c r="O280" s="14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2:27" ht="15.75" customHeight="1">
      <c r="B281" s="2"/>
      <c r="C281" s="14"/>
      <c r="D281" s="14"/>
      <c r="E281" s="14" t="s">
        <v>16</v>
      </c>
      <c r="F281" s="14"/>
      <c r="G281" s="14"/>
      <c r="H281" s="14">
        <f>A2</f>
        <v>0.02</v>
      </c>
      <c r="I281" s="14">
        <v>10</v>
      </c>
      <c r="J281" s="14">
        <f t="shared" si="43"/>
        <v>0.2</v>
      </c>
      <c r="K281" s="14"/>
      <c r="L281" s="14"/>
      <c r="M281" s="14"/>
      <c r="N281" s="14"/>
      <c r="O281" s="14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2:27" ht="15.75" customHeight="1">
      <c r="B282" s="2"/>
      <c r="C282" s="14"/>
      <c r="D282" s="14"/>
      <c r="E282" s="14" t="s">
        <v>16</v>
      </c>
      <c r="F282" s="14"/>
      <c r="G282" s="14"/>
      <c r="H282" s="14">
        <f t="shared" ref="H282:H287" si="45">A3</f>
        <v>0.02</v>
      </c>
      <c r="I282" s="14">
        <v>10</v>
      </c>
      <c r="J282" s="14">
        <f t="shared" si="43"/>
        <v>0.2</v>
      </c>
      <c r="K282" s="14"/>
      <c r="L282" s="14"/>
      <c r="M282" s="14"/>
      <c r="N282" s="14"/>
      <c r="O282" s="14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2:27" ht="15.75" customHeight="1">
      <c r="B283" s="2"/>
      <c r="C283" s="14"/>
      <c r="D283" s="14"/>
      <c r="E283" s="14" t="s">
        <v>16</v>
      </c>
      <c r="F283" s="14"/>
      <c r="G283" s="14"/>
      <c r="H283" s="14">
        <f t="shared" si="45"/>
        <v>0.02</v>
      </c>
      <c r="I283" s="14">
        <v>10</v>
      </c>
      <c r="J283" s="14">
        <f t="shared" si="43"/>
        <v>0.2</v>
      </c>
      <c r="K283" s="14"/>
      <c r="L283" s="14"/>
      <c r="M283" s="14"/>
      <c r="N283" s="14"/>
      <c r="O283" s="14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2:27" ht="15.75" customHeight="1">
      <c r="B284" s="2"/>
      <c r="C284" s="14"/>
      <c r="D284" s="14"/>
      <c r="E284" s="14" t="s">
        <v>16</v>
      </c>
      <c r="F284" s="14"/>
      <c r="G284" s="14"/>
      <c r="H284" s="14">
        <f t="shared" si="45"/>
        <v>0.02</v>
      </c>
      <c r="I284" s="14">
        <v>10</v>
      </c>
      <c r="J284" s="14">
        <f t="shared" si="43"/>
        <v>0.2</v>
      </c>
      <c r="K284" s="14"/>
      <c r="L284" s="14"/>
      <c r="M284" s="14"/>
      <c r="N284" s="14"/>
      <c r="O284" s="14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2:27" ht="15.75" customHeight="1">
      <c r="B285" s="2"/>
      <c r="C285" s="14"/>
      <c r="D285" s="14"/>
      <c r="E285" s="14" t="s">
        <v>16</v>
      </c>
      <c r="F285" s="14"/>
      <c r="G285" s="14"/>
      <c r="H285" s="14">
        <f t="shared" si="45"/>
        <v>0.02</v>
      </c>
      <c r="I285" s="14">
        <v>10</v>
      </c>
      <c r="J285" s="14">
        <f t="shared" si="43"/>
        <v>0.2</v>
      </c>
      <c r="K285" s="14"/>
      <c r="L285" s="14"/>
      <c r="M285" s="14"/>
      <c r="N285" s="14"/>
      <c r="O285" s="14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2:27" ht="15.75" customHeight="1">
      <c r="B286" s="2"/>
      <c r="C286" s="14"/>
      <c r="D286" s="14"/>
      <c r="E286" s="14" t="s">
        <v>16</v>
      </c>
      <c r="F286" s="14"/>
      <c r="G286" s="14"/>
      <c r="H286" s="14">
        <f t="shared" si="45"/>
        <v>0.02</v>
      </c>
      <c r="I286" s="14">
        <v>10</v>
      </c>
      <c r="J286" s="14">
        <f t="shared" si="43"/>
        <v>0.2</v>
      </c>
      <c r="K286" s="14"/>
      <c r="L286" s="14"/>
      <c r="M286" s="14"/>
      <c r="N286" s="14"/>
      <c r="O286" s="14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2:27" ht="15.75" customHeight="1">
      <c r="B287" s="2"/>
      <c r="C287" s="14"/>
      <c r="D287" s="14"/>
      <c r="E287" s="14" t="s">
        <v>16</v>
      </c>
      <c r="F287" s="14"/>
      <c r="G287" s="14"/>
      <c r="H287" s="14">
        <f t="shared" si="45"/>
        <v>0.02</v>
      </c>
      <c r="I287" s="14">
        <v>10</v>
      </c>
      <c r="J287" s="14">
        <f t="shared" si="43"/>
        <v>0.2</v>
      </c>
      <c r="K287" s="14"/>
      <c r="L287" s="14"/>
      <c r="M287" s="14"/>
      <c r="N287" s="14"/>
      <c r="O287" s="14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2:27" ht="15.75" customHeight="1">
      <c r="B288" s="2"/>
      <c r="C288" s="5"/>
      <c r="D288" s="5"/>
      <c r="E288" s="5" t="s">
        <v>15</v>
      </c>
      <c r="F288" s="5"/>
      <c r="G288" s="5"/>
      <c r="H288" s="5">
        <f>SUM(H269:H287)</f>
        <v>1.5080000000000005</v>
      </c>
      <c r="I288" s="5"/>
      <c r="J288" s="5">
        <f>SUM(J269:J287)</f>
        <v>5.5040000000000013</v>
      </c>
      <c r="K288" s="5">
        <f>J288/H288</f>
        <v>3.6498673740053049</v>
      </c>
      <c r="L288" s="5">
        <v>0.41499999999999998</v>
      </c>
      <c r="M288" s="5">
        <f>L288*J288</f>
        <v>2.2841600000000004</v>
      </c>
      <c r="N288" s="5">
        <f>H288*D269</f>
        <v>15.080000000000005</v>
      </c>
      <c r="O288" s="5">
        <f>J288*D269</f>
        <v>55.040000000000013</v>
      </c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2:27" ht="15.75" customHeight="1">
      <c r="B289" s="2"/>
      <c r="C289" s="3" t="s">
        <v>2</v>
      </c>
      <c r="D289" s="3" t="s">
        <v>3</v>
      </c>
      <c r="E289" s="3" t="s">
        <v>4</v>
      </c>
      <c r="F289" s="3" t="s">
        <v>5</v>
      </c>
      <c r="G289" s="3" t="s">
        <v>6</v>
      </c>
      <c r="H289" s="3" t="s">
        <v>7</v>
      </c>
      <c r="I289" s="3" t="s">
        <v>8</v>
      </c>
      <c r="J289" s="3" t="s">
        <v>9</v>
      </c>
      <c r="K289" s="3" t="s">
        <v>10</v>
      </c>
      <c r="L289" s="3" t="s">
        <v>11</v>
      </c>
      <c r="M289" s="3" t="s">
        <v>12</v>
      </c>
      <c r="N289" s="3" t="s">
        <v>13</v>
      </c>
      <c r="O289" s="3" t="s">
        <v>14</v>
      </c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2:27" ht="15.75" customHeight="1">
      <c r="B290" s="2"/>
      <c r="C290" s="14">
        <v>17</v>
      </c>
      <c r="D290" s="14">
        <v>10</v>
      </c>
      <c r="E290" s="14">
        <v>19</v>
      </c>
      <c r="F290" s="14">
        <v>0.75</v>
      </c>
      <c r="G290" s="14">
        <f>B2</f>
        <v>0.16</v>
      </c>
      <c r="H290" s="14">
        <f t="shared" ref="H290:H301" si="46">F290*G290</f>
        <v>0.12</v>
      </c>
      <c r="I290" s="14">
        <v>3</v>
      </c>
      <c r="J290" s="14">
        <f t="shared" ref="J290:J308" si="47">H290*I290</f>
        <v>0.36</v>
      </c>
      <c r="K290" s="14"/>
      <c r="L290" s="14"/>
      <c r="M290" s="14"/>
      <c r="N290" s="14"/>
      <c r="O290" s="14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2:27" ht="15.75" customHeight="1">
      <c r="B291" s="2"/>
      <c r="C291" s="14"/>
      <c r="D291" s="14"/>
      <c r="E291" s="14">
        <v>21</v>
      </c>
      <c r="F291" s="14">
        <v>0.6</v>
      </c>
      <c r="G291" s="14">
        <f t="shared" ref="G291:G301" si="48">B3</f>
        <v>0.16</v>
      </c>
      <c r="H291" s="14">
        <f t="shared" si="46"/>
        <v>9.6000000000000002E-2</v>
      </c>
      <c r="I291" s="14">
        <v>3</v>
      </c>
      <c r="J291" s="14">
        <f t="shared" si="47"/>
        <v>0.28800000000000003</v>
      </c>
      <c r="K291" s="14"/>
      <c r="L291" s="14"/>
      <c r="M291" s="14"/>
      <c r="N291" s="14"/>
      <c r="O291" s="14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2:27" ht="15.75" customHeight="1">
      <c r="B292" s="2"/>
      <c r="C292" s="14"/>
      <c r="D292" s="14"/>
      <c r="E292" s="14">
        <v>23</v>
      </c>
      <c r="F292" s="14">
        <v>0.8</v>
      </c>
      <c r="G292" s="14">
        <f t="shared" si="48"/>
        <v>0.16</v>
      </c>
      <c r="H292" s="14">
        <f t="shared" si="46"/>
        <v>0.128</v>
      </c>
      <c r="I292" s="14">
        <v>3</v>
      </c>
      <c r="J292" s="14">
        <f t="shared" si="47"/>
        <v>0.38400000000000001</v>
      </c>
      <c r="K292" s="14"/>
      <c r="L292" s="14"/>
      <c r="M292" s="14"/>
      <c r="N292" s="14"/>
      <c r="O292" s="14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2:27" ht="15.75" customHeight="1">
      <c r="B293" s="2"/>
      <c r="C293" s="14"/>
      <c r="D293" s="14"/>
      <c r="E293" s="14">
        <v>26</v>
      </c>
      <c r="F293" s="14">
        <v>0.8</v>
      </c>
      <c r="G293" s="14">
        <f t="shared" si="48"/>
        <v>0.16</v>
      </c>
      <c r="H293" s="14">
        <f t="shared" si="46"/>
        <v>0.128</v>
      </c>
      <c r="I293" s="14">
        <v>3</v>
      </c>
      <c r="J293" s="14">
        <f t="shared" si="47"/>
        <v>0.38400000000000001</v>
      </c>
      <c r="K293" s="14"/>
      <c r="L293" s="14"/>
      <c r="M293" s="14"/>
      <c r="N293" s="14"/>
      <c r="O293" s="14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2:27" ht="15.75" customHeight="1">
      <c r="B294" s="2"/>
      <c r="C294" s="14"/>
      <c r="D294" s="14"/>
      <c r="E294" s="14">
        <v>28</v>
      </c>
      <c r="F294" s="14">
        <v>0.6</v>
      </c>
      <c r="G294" s="14">
        <f t="shared" si="48"/>
        <v>0.16</v>
      </c>
      <c r="H294" s="14">
        <f t="shared" si="46"/>
        <v>9.6000000000000002E-2</v>
      </c>
      <c r="I294" s="14">
        <v>3</v>
      </c>
      <c r="J294" s="14">
        <f t="shared" si="47"/>
        <v>0.28800000000000003</v>
      </c>
      <c r="K294" s="14"/>
      <c r="L294" s="14"/>
      <c r="M294" s="14"/>
      <c r="N294" s="14"/>
      <c r="O294" s="14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2:27" ht="15.75" customHeight="1">
      <c r="B295" s="2"/>
      <c r="C295" s="14"/>
      <c r="D295" s="14"/>
      <c r="E295" s="14">
        <v>20</v>
      </c>
      <c r="F295" s="14">
        <v>0.8</v>
      </c>
      <c r="G295" s="14">
        <f t="shared" si="48"/>
        <v>0.16</v>
      </c>
      <c r="H295" s="14">
        <f t="shared" si="46"/>
        <v>0.128</v>
      </c>
      <c r="I295" s="14">
        <v>3</v>
      </c>
      <c r="J295" s="14">
        <f t="shared" si="47"/>
        <v>0.38400000000000001</v>
      </c>
      <c r="K295" s="14"/>
      <c r="L295" s="14"/>
      <c r="M295" s="14"/>
      <c r="N295" s="14"/>
      <c r="O295" s="14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2:27" ht="15.75" customHeight="1">
      <c r="B296" s="2"/>
      <c r="C296" s="14"/>
      <c r="D296" s="14"/>
      <c r="E296" s="14">
        <v>22</v>
      </c>
      <c r="F296" s="14">
        <v>0.75</v>
      </c>
      <c r="G296" s="14">
        <f t="shared" si="48"/>
        <v>0.16</v>
      </c>
      <c r="H296" s="14">
        <f t="shared" si="46"/>
        <v>0.12</v>
      </c>
      <c r="I296" s="14">
        <v>3</v>
      </c>
      <c r="J296" s="14">
        <f t="shared" si="47"/>
        <v>0.36</v>
      </c>
      <c r="K296" s="14"/>
      <c r="L296" s="14"/>
      <c r="M296" s="14"/>
      <c r="N296" s="14"/>
      <c r="O296" s="14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2:27" ht="15.75" customHeight="1">
      <c r="B297" s="2"/>
      <c r="C297" s="14"/>
      <c r="D297" s="14"/>
      <c r="E297" s="14">
        <v>24</v>
      </c>
      <c r="F297" s="14">
        <v>0.75</v>
      </c>
      <c r="G297" s="14">
        <f t="shared" si="48"/>
        <v>0.16</v>
      </c>
      <c r="H297" s="14">
        <f t="shared" si="46"/>
        <v>0.12</v>
      </c>
      <c r="I297" s="14">
        <v>3</v>
      </c>
      <c r="J297" s="14">
        <f t="shared" si="47"/>
        <v>0.36</v>
      </c>
      <c r="K297" s="14"/>
      <c r="L297" s="14"/>
      <c r="M297" s="14"/>
      <c r="N297" s="14"/>
      <c r="O297" s="14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2:27" ht="15.75" customHeight="1">
      <c r="B298" s="2"/>
      <c r="C298" s="14"/>
      <c r="D298" s="14"/>
      <c r="E298" s="14">
        <v>25</v>
      </c>
      <c r="F298" s="14">
        <v>0.6</v>
      </c>
      <c r="G298" s="14">
        <f t="shared" si="48"/>
        <v>0.16</v>
      </c>
      <c r="H298" s="14">
        <f t="shared" si="46"/>
        <v>9.6000000000000002E-2</v>
      </c>
      <c r="I298" s="14">
        <v>3</v>
      </c>
      <c r="J298" s="14">
        <f t="shared" si="47"/>
        <v>0.28800000000000003</v>
      </c>
      <c r="K298" s="14"/>
      <c r="L298" s="14"/>
      <c r="M298" s="14"/>
      <c r="N298" s="14"/>
      <c r="O298" s="14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2:27" ht="15.75" customHeight="1">
      <c r="B299" s="2"/>
      <c r="C299" s="14"/>
      <c r="D299" s="14"/>
      <c r="E299" s="14">
        <v>27</v>
      </c>
      <c r="F299" s="14">
        <v>0.75</v>
      </c>
      <c r="G299" s="14">
        <f t="shared" si="48"/>
        <v>0.16</v>
      </c>
      <c r="H299" s="14">
        <f t="shared" si="46"/>
        <v>0.12</v>
      </c>
      <c r="I299" s="14">
        <v>3</v>
      </c>
      <c r="J299" s="14">
        <f t="shared" si="47"/>
        <v>0.36</v>
      </c>
      <c r="K299" s="14"/>
      <c r="L299" s="14"/>
      <c r="M299" s="14"/>
      <c r="N299" s="14"/>
      <c r="O299" s="14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2:27" ht="15.75" customHeight="1">
      <c r="B300" s="2"/>
      <c r="C300" s="14"/>
      <c r="D300" s="14"/>
      <c r="E300" s="14">
        <v>29</v>
      </c>
      <c r="F300" s="14">
        <v>0.75</v>
      </c>
      <c r="G300" s="14">
        <f t="shared" si="48"/>
        <v>0.16</v>
      </c>
      <c r="H300" s="14">
        <f t="shared" si="46"/>
        <v>0.12</v>
      </c>
      <c r="I300" s="14">
        <v>3</v>
      </c>
      <c r="J300" s="14">
        <f t="shared" si="47"/>
        <v>0.36</v>
      </c>
      <c r="K300" s="14"/>
      <c r="L300" s="14"/>
      <c r="M300" s="14"/>
      <c r="N300" s="14"/>
      <c r="O300" s="14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2:27" ht="15.75" customHeight="1">
      <c r="B301" s="2"/>
      <c r="C301" s="14"/>
      <c r="D301" s="14"/>
      <c r="E301" s="14">
        <v>30</v>
      </c>
      <c r="F301" s="14">
        <v>0.6</v>
      </c>
      <c r="G301" s="14">
        <f t="shared" si="48"/>
        <v>0.16</v>
      </c>
      <c r="H301" s="14">
        <f t="shared" si="46"/>
        <v>9.6000000000000002E-2</v>
      </c>
      <c r="I301" s="14">
        <v>3</v>
      </c>
      <c r="J301" s="14">
        <f t="shared" si="47"/>
        <v>0.28800000000000003</v>
      </c>
      <c r="K301" s="14"/>
      <c r="L301" s="14"/>
      <c r="M301" s="14"/>
      <c r="N301" s="14"/>
      <c r="O301" s="14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2:27" ht="15.75" customHeight="1">
      <c r="B302" s="2"/>
      <c r="C302" s="14"/>
      <c r="D302" s="14"/>
      <c r="E302" s="14" t="s">
        <v>16</v>
      </c>
      <c r="F302" s="14"/>
      <c r="G302" s="14"/>
      <c r="H302" s="14">
        <f>A2</f>
        <v>0.02</v>
      </c>
      <c r="I302" s="14">
        <v>10</v>
      </c>
      <c r="J302" s="14">
        <f t="shared" si="47"/>
        <v>0.2</v>
      </c>
      <c r="K302" s="14"/>
      <c r="L302" s="14"/>
      <c r="M302" s="14"/>
      <c r="N302" s="14"/>
      <c r="O302" s="14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2:27" ht="15.75" customHeight="1">
      <c r="B303" s="2"/>
      <c r="C303" s="14"/>
      <c r="D303" s="14"/>
      <c r="E303" s="14" t="s">
        <v>16</v>
      </c>
      <c r="F303" s="14"/>
      <c r="G303" s="14"/>
      <c r="H303" s="14">
        <f t="shared" ref="H303:H308" si="49">A3</f>
        <v>0.02</v>
      </c>
      <c r="I303" s="14">
        <v>10</v>
      </c>
      <c r="J303" s="14">
        <f t="shared" si="47"/>
        <v>0.2</v>
      </c>
      <c r="K303" s="14"/>
      <c r="L303" s="14" t="s">
        <v>26</v>
      </c>
      <c r="M303" s="14"/>
      <c r="N303" s="14"/>
      <c r="O303" s="14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2:27" ht="15.75" customHeight="1">
      <c r="B304" s="2"/>
      <c r="C304" s="14"/>
      <c r="D304" s="14"/>
      <c r="E304" s="14" t="s">
        <v>16</v>
      </c>
      <c r="F304" s="14"/>
      <c r="G304" s="14"/>
      <c r="H304" s="14">
        <f t="shared" si="49"/>
        <v>0.02</v>
      </c>
      <c r="I304" s="14">
        <v>10</v>
      </c>
      <c r="J304" s="14">
        <f t="shared" si="47"/>
        <v>0.2</v>
      </c>
      <c r="K304" s="14"/>
      <c r="L304" s="14"/>
      <c r="M304" s="14"/>
      <c r="N304" s="14"/>
      <c r="O304" s="14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2:27" ht="15.75" customHeight="1">
      <c r="B305" s="2"/>
      <c r="C305" s="14"/>
      <c r="D305" s="14"/>
      <c r="E305" s="14" t="s">
        <v>16</v>
      </c>
      <c r="F305" s="14"/>
      <c r="G305" s="14"/>
      <c r="H305" s="14">
        <f t="shared" si="49"/>
        <v>0.02</v>
      </c>
      <c r="I305" s="14">
        <v>10</v>
      </c>
      <c r="J305" s="14">
        <f t="shared" si="47"/>
        <v>0.2</v>
      </c>
      <c r="K305" s="14"/>
      <c r="L305" s="14"/>
      <c r="M305" s="14"/>
      <c r="N305" s="14"/>
      <c r="O305" s="14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2:27" ht="15.75" customHeight="1">
      <c r="B306" s="2"/>
      <c r="C306" s="14"/>
      <c r="D306" s="14"/>
      <c r="E306" s="14" t="s">
        <v>16</v>
      </c>
      <c r="F306" s="14"/>
      <c r="G306" s="14"/>
      <c r="H306" s="14">
        <f t="shared" si="49"/>
        <v>0.02</v>
      </c>
      <c r="I306" s="14">
        <v>10</v>
      </c>
      <c r="J306" s="14">
        <f t="shared" si="47"/>
        <v>0.2</v>
      </c>
      <c r="K306" s="14"/>
      <c r="L306" s="14"/>
      <c r="M306" s="14"/>
      <c r="N306" s="14"/>
      <c r="O306" s="14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2:27" ht="15.75" customHeight="1">
      <c r="B307" s="2"/>
      <c r="C307" s="14"/>
      <c r="D307" s="14"/>
      <c r="E307" s="14" t="s">
        <v>16</v>
      </c>
      <c r="F307" s="14"/>
      <c r="G307" s="14"/>
      <c r="H307" s="14">
        <f t="shared" si="49"/>
        <v>0.02</v>
      </c>
      <c r="I307" s="14">
        <v>10</v>
      </c>
      <c r="J307" s="14">
        <f t="shared" si="47"/>
        <v>0.2</v>
      </c>
      <c r="K307" s="14"/>
      <c r="L307" s="14"/>
      <c r="M307" s="14"/>
      <c r="N307" s="14"/>
      <c r="O307" s="14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2:27" ht="15.75" customHeight="1">
      <c r="B308" s="2"/>
      <c r="C308" s="14"/>
      <c r="D308" s="14"/>
      <c r="E308" s="14" t="s">
        <v>16</v>
      </c>
      <c r="F308" s="14"/>
      <c r="G308" s="14"/>
      <c r="H308" s="14">
        <f t="shared" si="49"/>
        <v>0.02</v>
      </c>
      <c r="I308" s="14">
        <v>10</v>
      </c>
      <c r="J308" s="14">
        <f t="shared" si="47"/>
        <v>0.2</v>
      </c>
      <c r="K308" s="14"/>
      <c r="L308" s="14"/>
      <c r="M308" s="14"/>
      <c r="N308" s="14"/>
      <c r="O308" s="14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2:27" ht="15.75" customHeight="1">
      <c r="B309" s="2"/>
      <c r="C309" s="5"/>
      <c r="D309" s="5"/>
      <c r="E309" s="5" t="s">
        <v>15</v>
      </c>
      <c r="F309" s="5"/>
      <c r="G309" s="5"/>
      <c r="H309" s="5">
        <f>SUM(H290:H308)</f>
        <v>1.5080000000000005</v>
      </c>
      <c r="I309" s="5"/>
      <c r="J309" s="5">
        <f>SUM(J290:J308)</f>
        <v>5.5040000000000013</v>
      </c>
      <c r="K309" s="5">
        <f>J309/H309</f>
        <v>3.6498673740053049</v>
      </c>
      <c r="L309" s="5">
        <v>0.41499999999999998</v>
      </c>
      <c r="M309" s="5">
        <f>L309*J309</f>
        <v>2.2841600000000004</v>
      </c>
      <c r="N309" s="5">
        <f>H309*D290</f>
        <v>15.080000000000005</v>
      </c>
      <c r="O309" s="5">
        <f>J309*D290</f>
        <v>55.040000000000013</v>
      </c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2:27" ht="15.75" customHeight="1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5" t="s">
        <v>17</v>
      </c>
      <c r="M310" s="5">
        <f t="shared" ref="M310:O310" si="50">SUM(M164:M309)</f>
        <v>19.071360000000006</v>
      </c>
      <c r="N310" s="5">
        <f t="shared" si="50"/>
        <v>1628.6400000000003</v>
      </c>
      <c r="O310" s="5">
        <f t="shared" si="50"/>
        <v>5944.3200000000015</v>
      </c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2:27" ht="15.75" customHeight="1">
      <c r="B311" s="2"/>
      <c r="C311" s="7">
        <f>SUM(D164:D290)</f>
        <v>1080</v>
      </c>
      <c r="D311" s="9" t="s">
        <v>18</v>
      </c>
      <c r="E311" s="9"/>
      <c r="F311" s="9"/>
      <c r="G311" s="9"/>
      <c r="H311" s="9"/>
      <c r="I311" s="10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2:27" ht="15.75" customHeight="1">
      <c r="B312" s="2"/>
      <c r="C312" s="7">
        <f>C311*8760</f>
        <v>9460800</v>
      </c>
      <c r="D312" s="9" t="s">
        <v>19</v>
      </c>
      <c r="E312" s="9"/>
      <c r="F312" s="9"/>
      <c r="G312" s="9"/>
      <c r="H312" s="9"/>
      <c r="I312" s="10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2:27" ht="15.75" customHeight="1">
      <c r="B313" s="2"/>
      <c r="C313" s="7">
        <f>N310</f>
        <v>1628.6400000000003</v>
      </c>
      <c r="D313" s="9" t="s">
        <v>20</v>
      </c>
      <c r="E313" s="9"/>
      <c r="F313" s="9"/>
      <c r="G313" s="9"/>
      <c r="H313" s="9"/>
      <c r="I313" s="10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2:27" ht="15.75" customHeight="1">
      <c r="B314" s="2"/>
      <c r="C314" s="7">
        <f>C313/C311</f>
        <v>1.5080000000000002</v>
      </c>
      <c r="D314" s="9" t="s">
        <v>21</v>
      </c>
      <c r="E314" s="9"/>
      <c r="F314" s="9"/>
      <c r="G314" s="9"/>
      <c r="H314" s="9"/>
      <c r="I314" s="10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2:27" ht="15.75" customHeight="1">
      <c r="B315" s="2"/>
      <c r="C315" s="7">
        <f>O310/C311</f>
        <v>5.5040000000000013</v>
      </c>
      <c r="D315" s="9" t="s">
        <v>22</v>
      </c>
      <c r="E315" s="9"/>
      <c r="F315" s="9"/>
      <c r="G315" s="9"/>
      <c r="H315" s="9"/>
      <c r="I315" s="10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2:27" ht="15.75" customHeight="1">
      <c r="B316" s="2"/>
      <c r="C316" s="7">
        <f>C315/C314</f>
        <v>3.6498673740053054</v>
      </c>
      <c r="D316" s="9" t="s">
        <v>23</v>
      </c>
      <c r="E316" s="9"/>
      <c r="F316" s="9"/>
      <c r="G316" s="9"/>
      <c r="H316" s="9"/>
      <c r="I316" s="10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2:27" ht="15.75" customHeight="1">
      <c r="B317" s="2"/>
      <c r="C317" s="7">
        <f>(C312-O310)/C312</f>
        <v>0.99937168949771682</v>
      </c>
      <c r="D317" s="9" t="s">
        <v>24</v>
      </c>
      <c r="E317" s="9"/>
      <c r="F317" s="9"/>
      <c r="G317" s="9"/>
      <c r="H317" s="9"/>
      <c r="I317" s="10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2:27" ht="15.75" customHeight="1">
      <c r="B318" s="2"/>
      <c r="C318" s="7">
        <f>1-C317</f>
        <v>6.2831050228318031E-4</v>
      </c>
      <c r="D318" s="9" t="s">
        <v>25</v>
      </c>
      <c r="E318" s="9"/>
      <c r="F318" s="9"/>
      <c r="G318" s="9"/>
      <c r="H318" s="9"/>
      <c r="I318" s="10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2:27" ht="15.75" customHeight="1">
      <c r="B319" s="2"/>
      <c r="C319" s="7">
        <f>M310*1000</f>
        <v>19071.360000000004</v>
      </c>
      <c r="D319" s="9" t="s">
        <v>27</v>
      </c>
      <c r="E319" s="9"/>
      <c r="F319" s="9"/>
      <c r="G319" s="9"/>
      <c r="H319" s="9"/>
      <c r="I319" s="10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2:27" ht="15.75" customHeight="1">
      <c r="B320" s="2"/>
      <c r="C320" s="7">
        <f>C319/C311</f>
        <v>17.658666666666672</v>
      </c>
      <c r="D320" s="12" t="s">
        <v>28</v>
      </c>
      <c r="E320" s="12"/>
      <c r="F320" s="12"/>
      <c r="G320" s="12"/>
      <c r="H320" s="12"/>
      <c r="I320" s="13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2:27" ht="15.75" customHeight="1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2:27" ht="15.75" customHeight="1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2:27" ht="46.5">
      <c r="B323" s="1"/>
      <c r="C323" s="2"/>
      <c r="D323" s="2"/>
      <c r="E323" s="2"/>
      <c r="F323" s="2"/>
      <c r="G323" s="2"/>
      <c r="H323" s="2"/>
      <c r="I323" s="1" t="s">
        <v>30</v>
      </c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2:27" ht="15.75" customHeight="1">
      <c r="B324" s="2"/>
      <c r="C324" s="3" t="s">
        <v>2</v>
      </c>
      <c r="D324" s="3" t="s">
        <v>3</v>
      </c>
      <c r="E324" s="3" t="s">
        <v>4</v>
      </c>
      <c r="F324" s="3" t="s">
        <v>5</v>
      </c>
      <c r="G324" s="3" t="s">
        <v>6</v>
      </c>
      <c r="H324" s="3" t="s">
        <v>7</v>
      </c>
      <c r="I324" s="3" t="s">
        <v>8</v>
      </c>
      <c r="J324" s="3" t="s">
        <v>9</v>
      </c>
      <c r="K324" s="3" t="s">
        <v>10</v>
      </c>
      <c r="L324" s="3" t="s">
        <v>11</v>
      </c>
      <c r="M324" s="3" t="s">
        <v>12</v>
      </c>
      <c r="N324" s="3" t="s">
        <v>13</v>
      </c>
      <c r="O324" s="3" t="s">
        <v>14</v>
      </c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2:27" ht="15.75" customHeight="1">
      <c r="B325" s="2"/>
      <c r="C325" s="4">
        <v>11</v>
      </c>
      <c r="D325" s="4">
        <v>220</v>
      </c>
      <c r="E325" s="4">
        <v>19</v>
      </c>
      <c r="F325" s="4">
        <v>0.75</v>
      </c>
      <c r="G325" s="4">
        <f>B2</f>
        <v>0.16</v>
      </c>
      <c r="H325" s="4">
        <f t="shared" ref="H325:H336" si="51">F325*G325</f>
        <v>0.12</v>
      </c>
      <c r="I325" s="4">
        <v>3</v>
      </c>
      <c r="J325" s="4">
        <f t="shared" ref="J325:J343" si="52">H325*I325</f>
        <v>0.36</v>
      </c>
      <c r="K325" s="4"/>
      <c r="L325" s="4"/>
      <c r="M325" s="4"/>
      <c r="N325" s="4"/>
      <c r="O325" s="4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2:27" ht="15.75" customHeight="1">
      <c r="B326" s="2"/>
      <c r="C326" s="4"/>
      <c r="D326" s="4"/>
      <c r="E326" s="4">
        <v>21</v>
      </c>
      <c r="F326" s="4">
        <v>0.6</v>
      </c>
      <c r="G326" s="4">
        <f t="shared" ref="G326:G330" si="53">B3</f>
        <v>0.16</v>
      </c>
      <c r="H326" s="4">
        <f t="shared" si="51"/>
        <v>9.6000000000000002E-2</v>
      </c>
      <c r="I326" s="4">
        <v>3</v>
      </c>
      <c r="J326" s="4">
        <f t="shared" si="52"/>
        <v>0.28800000000000003</v>
      </c>
      <c r="K326" s="4"/>
      <c r="L326" s="4"/>
      <c r="M326" s="4"/>
      <c r="N326" s="4"/>
      <c r="O326" s="4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2:27" ht="15.75" customHeight="1">
      <c r="B327" s="2"/>
      <c r="C327" s="4"/>
      <c r="D327" s="4"/>
      <c r="E327" s="4">
        <v>23</v>
      </c>
      <c r="F327" s="4">
        <v>0.8</v>
      </c>
      <c r="G327" s="4">
        <f t="shared" si="53"/>
        <v>0.16</v>
      </c>
      <c r="H327" s="4">
        <f t="shared" si="51"/>
        <v>0.128</v>
      </c>
      <c r="I327" s="4">
        <v>3</v>
      </c>
      <c r="J327" s="4">
        <f t="shared" si="52"/>
        <v>0.38400000000000001</v>
      </c>
      <c r="K327" s="4"/>
      <c r="L327" s="4"/>
      <c r="M327" s="4"/>
      <c r="N327" s="4"/>
      <c r="O327" s="4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2:27" ht="15.75" customHeight="1">
      <c r="B328" s="2"/>
      <c r="C328" s="4"/>
      <c r="D328" s="4"/>
      <c r="E328" s="4">
        <v>26</v>
      </c>
      <c r="F328" s="4">
        <v>0.8</v>
      </c>
      <c r="G328" s="4">
        <f t="shared" si="53"/>
        <v>0.16</v>
      </c>
      <c r="H328" s="4">
        <f t="shared" si="51"/>
        <v>0.128</v>
      </c>
      <c r="I328" s="4">
        <v>3</v>
      </c>
      <c r="J328" s="4">
        <f t="shared" si="52"/>
        <v>0.38400000000000001</v>
      </c>
      <c r="K328" s="4"/>
      <c r="L328" s="4"/>
      <c r="M328" s="4"/>
      <c r="N328" s="4"/>
      <c r="O328" s="4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2:27" ht="15.75" customHeight="1">
      <c r="B329" s="2"/>
      <c r="C329" s="4"/>
      <c r="D329" s="4"/>
      <c r="E329" s="4">
        <v>28</v>
      </c>
      <c r="F329" s="4">
        <v>0.6</v>
      </c>
      <c r="G329" s="4">
        <f t="shared" si="53"/>
        <v>0.16</v>
      </c>
      <c r="H329" s="4">
        <f t="shared" si="51"/>
        <v>9.6000000000000002E-2</v>
      </c>
      <c r="I329" s="4">
        <v>3</v>
      </c>
      <c r="J329" s="4">
        <f t="shared" si="52"/>
        <v>0.28800000000000003</v>
      </c>
      <c r="K329" s="4"/>
      <c r="L329" s="4"/>
      <c r="M329" s="4"/>
      <c r="N329" s="4"/>
      <c r="O329" s="4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2:27" ht="15.75" customHeight="1">
      <c r="B330" s="2"/>
      <c r="C330" s="4"/>
      <c r="D330" s="4"/>
      <c r="E330" s="4">
        <v>20</v>
      </c>
      <c r="F330" s="4">
        <v>0.8</v>
      </c>
      <c r="G330" s="4">
        <f t="shared" si="53"/>
        <v>0.16</v>
      </c>
      <c r="H330" s="4">
        <f t="shared" si="51"/>
        <v>0.128</v>
      </c>
      <c r="I330" s="4">
        <v>3</v>
      </c>
      <c r="J330" s="4">
        <f t="shared" si="52"/>
        <v>0.38400000000000001</v>
      </c>
      <c r="K330" s="4"/>
      <c r="L330" s="4"/>
      <c r="M330" s="4"/>
      <c r="N330" s="4"/>
      <c r="O330" s="4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2:27" ht="15.75" customHeight="1">
      <c r="B331" s="2"/>
      <c r="C331" s="4"/>
      <c r="D331" s="4"/>
      <c r="E331" s="4">
        <v>22</v>
      </c>
      <c r="F331" s="4">
        <v>0.75</v>
      </c>
      <c r="G331" s="4">
        <v>0</v>
      </c>
      <c r="H331" s="4">
        <f t="shared" si="51"/>
        <v>0</v>
      </c>
      <c r="I331" s="4">
        <v>3</v>
      </c>
      <c r="J331" s="4">
        <f t="shared" si="52"/>
        <v>0</v>
      </c>
      <c r="K331" s="4"/>
      <c r="L331" s="4"/>
      <c r="M331" s="4"/>
      <c r="N331" s="4"/>
      <c r="O331" s="4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2:27" ht="15.75" customHeight="1">
      <c r="B332" s="2"/>
      <c r="C332" s="4"/>
      <c r="D332" s="4"/>
      <c r="E332" s="4">
        <v>24</v>
      </c>
      <c r="F332" s="4">
        <v>0.75</v>
      </c>
      <c r="G332" s="4">
        <v>0</v>
      </c>
      <c r="H332" s="4">
        <f t="shared" si="51"/>
        <v>0</v>
      </c>
      <c r="I332" s="4">
        <v>3</v>
      </c>
      <c r="J332" s="4">
        <f t="shared" si="52"/>
        <v>0</v>
      </c>
      <c r="K332" s="4"/>
      <c r="L332" s="4"/>
      <c r="M332" s="4"/>
      <c r="N332" s="4"/>
      <c r="O332" s="4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2:27" ht="15.75" customHeight="1">
      <c r="B333" s="2"/>
      <c r="C333" s="4"/>
      <c r="D333" s="4"/>
      <c r="E333" s="4">
        <v>25</v>
      </c>
      <c r="F333" s="4">
        <v>0.6</v>
      </c>
      <c r="G333" s="4">
        <v>0</v>
      </c>
      <c r="H333" s="4">
        <f t="shared" si="51"/>
        <v>0</v>
      </c>
      <c r="I333" s="4">
        <v>3</v>
      </c>
      <c r="J333" s="4">
        <f t="shared" si="52"/>
        <v>0</v>
      </c>
      <c r="K333" s="4"/>
      <c r="L333" s="4"/>
      <c r="M333" s="4"/>
      <c r="N333" s="4"/>
      <c r="O333" s="4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2:27" ht="15.75" customHeight="1">
      <c r="B334" s="2"/>
      <c r="C334" s="4"/>
      <c r="D334" s="4"/>
      <c r="E334" s="4">
        <v>27</v>
      </c>
      <c r="F334" s="4">
        <v>0.75</v>
      </c>
      <c r="G334" s="4">
        <v>0</v>
      </c>
      <c r="H334" s="4">
        <f t="shared" si="51"/>
        <v>0</v>
      </c>
      <c r="I334" s="4">
        <v>3</v>
      </c>
      <c r="J334" s="4">
        <f t="shared" si="52"/>
        <v>0</v>
      </c>
      <c r="K334" s="4"/>
      <c r="L334" s="4"/>
      <c r="M334" s="4"/>
      <c r="N334" s="4"/>
      <c r="O334" s="4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2:27" ht="15.75" customHeight="1">
      <c r="B335" s="2"/>
      <c r="C335" s="4"/>
      <c r="D335" s="4"/>
      <c r="E335" s="4">
        <v>29</v>
      </c>
      <c r="F335" s="4">
        <v>0.75</v>
      </c>
      <c r="G335" s="4">
        <v>0</v>
      </c>
      <c r="H335" s="4">
        <f t="shared" si="51"/>
        <v>0</v>
      </c>
      <c r="I335" s="4">
        <v>3</v>
      </c>
      <c r="J335" s="4">
        <f t="shared" si="52"/>
        <v>0</v>
      </c>
      <c r="K335" s="4"/>
      <c r="L335" s="4"/>
      <c r="M335" s="4"/>
      <c r="N335" s="4"/>
      <c r="O335" s="4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2:27" ht="15.75" customHeight="1">
      <c r="B336" s="2"/>
      <c r="C336" s="4"/>
      <c r="D336" s="4"/>
      <c r="E336" s="4">
        <v>30</v>
      </c>
      <c r="F336" s="4">
        <v>0.6</v>
      </c>
      <c r="G336" s="4">
        <v>0</v>
      </c>
      <c r="H336" s="4">
        <f t="shared" si="51"/>
        <v>0</v>
      </c>
      <c r="I336" s="4">
        <v>3</v>
      </c>
      <c r="J336" s="4">
        <f t="shared" si="52"/>
        <v>0</v>
      </c>
      <c r="K336" s="4"/>
      <c r="L336" s="4"/>
      <c r="M336" s="4"/>
      <c r="N336" s="4"/>
      <c r="O336" s="4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2:27" ht="15.75" customHeight="1">
      <c r="B337" s="2"/>
      <c r="C337" s="4"/>
      <c r="D337" s="4"/>
      <c r="E337" s="4" t="s">
        <v>16</v>
      </c>
      <c r="F337" s="4"/>
      <c r="G337" s="4"/>
      <c r="H337" s="4">
        <f>A2</f>
        <v>0.02</v>
      </c>
      <c r="I337" s="4">
        <v>10</v>
      </c>
      <c r="J337" s="4">
        <f t="shared" si="52"/>
        <v>0.2</v>
      </c>
      <c r="K337" s="4"/>
      <c r="L337" s="4"/>
      <c r="M337" s="4"/>
      <c r="N337" s="4"/>
      <c r="O337" s="4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2:27" ht="15.75" customHeight="1">
      <c r="B338" s="2"/>
      <c r="C338" s="4"/>
      <c r="D338" s="4"/>
      <c r="E338" s="4" t="s">
        <v>16</v>
      </c>
      <c r="F338" s="4"/>
      <c r="G338" s="4"/>
      <c r="H338" s="4">
        <v>0</v>
      </c>
      <c r="I338" s="4">
        <v>0</v>
      </c>
      <c r="J338" s="4">
        <f t="shared" si="52"/>
        <v>0</v>
      </c>
      <c r="K338" s="4"/>
      <c r="L338" s="4"/>
      <c r="M338" s="4"/>
      <c r="N338" s="4"/>
      <c r="O338" s="4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2:27" ht="15.75" customHeight="1">
      <c r="B339" s="2"/>
      <c r="C339" s="4"/>
      <c r="D339" s="4"/>
      <c r="E339" s="4" t="s">
        <v>16</v>
      </c>
      <c r="F339" s="4"/>
      <c r="G339" s="4"/>
      <c r="H339" s="4">
        <v>0</v>
      </c>
      <c r="I339" s="4">
        <v>0</v>
      </c>
      <c r="J339" s="4">
        <f t="shared" si="52"/>
        <v>0</v>
      </c>
      <c r="K339" s="4"/>
      <c r="L339" s="4"/>
      <c r="M339" s="4"/>
      <c r="N339" s="4"/>
      <c r="O339" s="4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2:27" ht="15.75" customHeight="1">
      <c r="B340" s="2"/>
      <c r="C340" s="4"/>
      <c r="D340" s="4"/>
      <c r="E340" s="4" t="s">
        <v>16</v>
      </c>
      <c r="F340" s="4"/>
      <c r="G340" s="4"/>
      <c r="H340" s="4">
        <v>0</v>
      </c>
      <c r="I340" s="4">
        <v>0</v>
      </c>
      <c r="J340" s="4">
        <f t="shared" si="52"/>
        <v>0</v>
      </c>
      <c r="K340" s="4"/>
      <c r="L340" s="4"/>
      <c r="M340" s="4"/>
      <c r="N340" s="4"/>
      <c r="O340" s="4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2:27" ht="15.75" customHeight="1">
      <c r="B341" s="2"/>
      <c r="C341" s="4"/>
      <c r="D341" s="4"/>
      <c r="E341" s="4" t="s">
        <v>16</v>
      </c>
      <c r="F341" s="4"/>
      <c r="G341" s="4"/>
      <c r="H341" s="4">
        <v>0</v>
      </c>
      <c r="I341" s="4">
        <v>0</v>
      </c>
      <c r="J341" s="4">
        <f t="shared" si="52"/>
        <v>0</v>
      </c>
      <c r="K341" s="4"/>
      <c r="L341" s="4"/>
      <c r="M341" s="4"/>
      <c r="N341" s="4"/>
      <c r="O341" s="4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2:27" ht="15.75" customHeight="1">
      <c r="B342" s="2"/>
      <c r="C342" s="4"/>
      <c r="D342" s="4"/>
      <c r="E342" s="4" t="s">
        <v>16</v>
      </c>
      <c r="F342" s="4"/>
      <c r="G342" s="4"/>
      <c r="H342" s="4">
        <v>0</v>
      </c>
      <c r="I342" s="4">
        <v>0</v>
      </c>
      <c r="J342" s="4">
        <f t="shared" si="52"/>
        <v>0</v>
      </c>
      <c r="K342" s="4"/>
      <c r="L342" s="4"/>
      <c r="M342" s="4"/>
      <c r="N342" s="4"/>
      <c r="O342" s="4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2:27" ht="15.75" customHeight="1">
      <c r="B343" s="2"/>
      <c r="C343" s="4"/>
      <c r="D343" s="4"/>
      <c r="E343" s="4" t="s">
        <v>16</v>
      </c>
      <c r="F343" s="4"/>
      <c r="G343" s="4"/>
      <c r="H343" s="4">
        <v>0</v>
      </c>
      <c r="I343" s="4">
        <v>0</v>
      </c>
      <c r="J343" s="4">
        <f t="shared" si="52"/>
        <v>0</v>
      </c>
      <c r="K343" s="4"/>
      <c r="L343" s="4"/>
      <c r="M343" s="4"/>
      <c r="N343" s="4"/>
      <c r="O343" s="4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2:27" ht="15.75" customHeight="1">
      <c r="B344" s="2"/>
      <c r="C344" s="5"/>
      <c r="D344" s="5"/>
      <c r="E344" s="5" t="s">
        <v>15</v>
      </c>
      <c r="F344" s="5"/>
      <c r="G344" s="5"/>
      <c r="H344" s="5">
        <f>SUM(H325:H343)</f>
        <v>0.71599999999999997</v>
      </c>
      <c r="I344" s="5"/>
      <c r="J344" s="5">
        <f>SUM(J325:J343)</f>
        <v>2.2880000000000003</v>
      </c>
      <c r="K344" s="5">
        <f>J344/H344</f>
        <v>3.1955307262569836</v>
      </c>
      <c r="L344" s="5">
        <v>0.54500000000000004</v>
      </c>
      <c r="M344" s="5">
        <f>L344*J344</f>
        <v>1.2469600000000003</v>
      </c>
      <c r="N344" s="5">
        <f>H344*D325</f>
        <v>157.51999999999998</v>
      </c>
      <c r="O344" s="5">
        <f>J344*D325</f>
        <v>503.36000000000007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2:27" ht="15.75" customHeight="1">
      <c r="B345" s="2"/>
      <c r="C345" s="3" t="s">
        <v>2</v>
      </c>
      <c r="D345" s="3" t="s">
        <v>3</v>
      </c>
      <c r="E345" s="3" t="s">
        <v>4</v>
      </c>
      <c r="F345" s="3" t="s">
        <v>5</v>
      </c>
      <c r="G345" s="3" t="s">
        <v>6</v>
      </c>
      <c r="H345" s="3" t="s">
        <v>7</v>
      </c>
      <c r="I345" s="3" t="s">
        <v>8</v>
      </c>
      <c r="J345" s="3" t="s">
        <v>9</v>
      </c>
      <c r="K345" s="3" t="s">
        <v>10</v>
      </c>
      <c r="L345" s="3" t="s">
        <v>11</v>
      </c>
      <c r="M345" s="3" t="s">
        <v>12</v>
      </c>
      <c r="N345" s="3" t="s">
        <v>13</v>
      </c>
      <c r="O345" s="3" t="s">
        <v>14</v>
      </c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2:27" ht="15.75" customHeight="1">
      <c r="B346" s="2"/>
      <c r="C346" s="4">
        <v>12</v>
      </c>
      <c r="D346" s="4">
        <v>220</v>
      </c>
      <c r="E346" s="4">
        <v>19</v>
      </c>
      <c r="F346" s="4">
        <v>0.75</v>
      </c>
      <c r="G346" s="4">
        <f>B2</f>
        <v>0.16</v>
      </c>
      <c r="H346" s="4">
        <f t="shared" ref="H346:H357" si="54">F346*G346</f>
        <v>0.12</v>
      </c>
      <c r="I346" s="4">
        <v>3</v>
      </c>
      <c r="J346" s="4">
        <f t="shared" ref="J346:J364" si="55">H346*I346</f>
        <v>0.36</v>
      </c>
      <c r="K346" s="4"/>
      <c r="L346" s="4"/>
      <c r="M346" s="4"/>
      <c r="N346" s="4"/>
      <c r="O346" s="4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2:27" ht="15.75" customHeight="1">
      <c r="B347" s="2"/>
      <c r="C347" s="4"/>
      <c r="D347" s="4"/>
      <c r="E347" s="4">
        <v>21</v>
      </c>
      <c r="F347" s="4">
        <v>0.6</v>
      </c>
      <c r="G347" s="4">
        <f t="shared" ref="G347:G350" si="56">B3</f>
        <v>0.16</v>
      </c>
      <c r="H347" s="4">
        <f t="shared" si="54"/>
        <v>9.6000000000000002E-2</v>
      </c>
      <c r="I347" s="4">
        <v>3</v>
      </c>
      <c r="J347" s="4">
        <f t="shared" si="55"/>
        <v>0.28800000000000003</v>
      </c>
      <c r="K347" s="4"/>
      <c r="L347" s="4"/>
      <c r="M347" s="4"/>
      <c r="N347" s="4"/>
      <c r="O347" s="4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2:27" ht="15.75" customHeight="1">
      <c r="B348" s="2"/>
      <c r="C348" s="4"/>
      <c r="D348" s="4"/>
      <c r="E348" s="4">
        <v>23</v>
      </c>
      <c r="F348" s="4">
        <v>0.8</v>
      </c>
      <c r="G348" s="4">
        <f t="shared" si="56"/>
        <v>0.16</v>
      </c>
      <c r="H348" s="4">
        <f t="shared" si="54"/>
        <v>0.128</v>
      </c>
      <c r="I348" s="4">
        <v>3</v>
      </c>
      <c r="J348" s="4">
        <f t="shared" si="55"/>
        <v>0.38400000000000001</v>
      </c>
      <c r="K348" s="4"/>
      <c r="L348" s="4"/>
      <c r="M348" s="4"/>
      <c r="N348" s="4"/>
      <c r="O348" s="4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2:27" ht="15.75" customHeight="1">
      <c r="B349" s="2"/>
      <c r="C349" s="4"/>
      <c r="D349" s="4"/>
      <c r="E349" s="4">
        <v>26</v>
      </c>
      <c r="F349" s="4">
        <v>0.8</v>
      </c>
      <c r="G349" s="4">
        <f t="shared" si="56"/>
        <v>0.16</v>
      </c>
      <c r="H349" s="4">
        <f t="shared" si="54"/>
        <v>0.128</v>
      </c>
      <c r="I349" s="4">
        <v>3</v>
      </c>
      <c r="J349" s="4">
        <f t="shared" si="55"/>
        <v>0.38400000000000001</v>
      </c>
      <c r="K349" s="4"/>
      <c r="L349" s="4"/>
      <c r="M349" s="4"/>
      <c r="N349" s="4"/>
      <c r="O349" s="4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2:27" ht="15.75" customHeight="1">
      <c r="B350" s="2"/>
      <c r="C350" s="4"/>
      <c r="D350" s="4"/>
      <c r="E350" s="4">
        <v>28</v>
      </c>
      <c r="F350" s="4">
        <v>0.6</v>
      </c>
      <c r="G350" s="4">
        <f t="shared" si="56"/>
        <v>0.16</v>
      </c>
      <c r="H350" s="4">
        <f t="shared" si="54"/>
        <v>9.6000000000000002E-2</v>
      </c>
      <c r="I350" s="4">
        <v>3</v>
      </c>
      <c r="J350" s="4">
        <f t="shared" si="55"/>
        <v>0.28800000000000003</v>
      </c>
      <c r="K350" s="4"/>
      <c r="L350" s="4"/>
      <c r="M350" s="4"/>
      <c r="N350" s="4"/>
      <c r="O350" s="4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2:27" ht="15.75" customHeight="1">
      <c r="B351" s="2"/>
      <c r="C351" s="4"/>
      <c r="D351" s="4"/>
      <c r="E351" s="4">
        <v>20</v>
      </c>
      <c r="F351" s="4">
        <v>0.8</v>
      </c>
      <c r="G351" s="4">
        <v>0</v>
      </c>
      <c r="H351" s="4">
        <f t="shared" si="54"/>
        <v>0</v>
      </c>
      <c r="I351" s="4">
        <v>3</v>
      </c>
      <c r="J351" s="4">
        <f t="shared" si="55"/>
        <v>0</v>
      </c>
      <c r="K351" s="4"/>
      <c r="L351" s="4"/>
      <c r="M351" s="4"/>
      <c r="N351" s="4"/>
      <c r="O351" s="4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2:27" ht="15.75" customHeight="1">
      <c r="B352" s="2"/>
      <c r="C352" s="4"/>
      <c r="D352" s="4"/>
      <c r="E352" s="4">
        <v>22</v>
      </c>
      <c r="F352" s="4">
        <v>0.75</v>
      </c>
      <c r="G352" s="4">
        <f>B2</f>
        <v>0.16</v>
      </c>
      <c r="H352" s="4">
        <f t="shared" si="54"/>
        <v>0.12</v>
      </c>
      <c r="I352" s="4">
        <v>3</v>
      </c>
      <c r="J352" s="4">
        <f t="shared" si="55"/>
        <v>0.36</v>
      </c>
      <c r="K352" s="4"/>
      <c r="L352" s="4"/>
      <c r="M352" s="4"/>
      <c r="N352" s="4"/>
      <c r="O352" s="4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2:27" ht="15.75" customHeight="1">
      <c r="B353" s="2"/>
      <c r="C353" s="4"/>
      <c r="D353" s="4"/>
      <c r="E353" s="4">
        <v>24</v>
      </c>
      <c r="F353" s="4">
        <v>0.75</v>
      </c>
      <c r="G353" s="4">
        <v>0</v>
      </c>
      <c r="H353" s="4">
        <f t="shared" si="54"/>
        <v>0</v>
      </c>
      <c r="I353" s="4">
        <v>3</v>
      </c>
      <c r="J353" s="4">
        <f t="shared" si="55"/>
        <v>0</v>
      </c>
      <c r="K353" s="4"/>
      <c r="L353" s="4"/>
      <c r="M353" s="4"/>
      <c r="N353" s="4"/>
      <c r="O353" s="4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2:27" ht="15.75" customHeight="1">
      <c r="B354" s="2"/>
      <c r="C354" s="4"/>
      <c r="D354" s="4"/>
      <c r="E354" s="4">
        <v>25</v>
      </c>
      <c r="F354" s="4">
        <v>0.6</v>
      </c>
      <c r="G354" s="4">
        <v>0</v>
      </c>
      <c r="H354" s="4">
        <f t="shared" si="54"/>
        <v>0</v>
      </c>
      <c r="I354" s="4">
        <v>3</v>
      </c>
      <c r="J354" s="4">
        <f t="shared" si="55"/>
        <v>0</v>
      </c>
      <c r="K354" s="4"/>
      <c r="L354" s="4"/>
      <c r="M354" s="4"/>
      <c r="N354" s="4"/>
      <c r="O354" s="4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2:27" ht="15.75" customHeight="1">
      <c r="B355" s="2"/>
      <c r="C355" s="4"/>
      <c r="D355" s="4"/>
      <c r="E355" s="4">
        <v>27</v>
      </c>
      <c r="F355" s="4">
        <v>0.75</v>
      </c>
      <c r="G355" s="4">
        <v>0</v>
      </c>
      <c r="H355" s="4">
        <f t="shared" si="54"/>
        <v>0</v>
      </c>
      <c r="I355" s="4">
        <v>3</v>
      </c>
      <c r="J355" s="4">
        <f t="shared" si="55"/>
        <v>0</v>
      </c>
      <c r="K355" s="4"/>
      <c r="L355" s="4"/>
      <c r="M355" s="4"/>
      <c r="N355" s="4"/>
      <c r="O355" s="4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2:27" ht="15.75" customHeight="1">
      <c r="B356" s="2"/>
      <c r="C356" s="4"/>
      <c r="D356" s="4"/>
      <c r="E356" s="4">
        <v>29</v>
      </c>
      <c r="F356" s="4">
        <v>0.75</v>
      </c>
      <c r="G356" s="4">
        <v>0</v>
      </c>
      <c r="H356" s="4">
        <f t="shared" si="54"/>
        <v>0</v>
      </c>
      <c r="I356" s="4">
        <v>3</v>
      </c>
      <c r="J356" s="4">
        <f t="shared" si="55"/>
        <v>0</v>
      </c>
      <c r="K356" s="4"/>
      <c r="L356" s="4"/>
      <c r="M356" s="4"/>
      <c r="N356" s="4"/>
      <c r="O356" s="4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2:27" ht="15.75" customHeight="1">
      <c r="B357" s="2"/>
      <c r="C357" s="4"/>
      <c r="D357" s="4"/>
      <c r="E357" s="4">
        <v>30</v>
      </c>
      <c r="F357" s="4">
        <v>0.6</v>
      </c>
      <c r="G357" s="4">
        <v>0</v>
      </c>
      <c r="H357" s="4">
        <f t="shared" si="54"/>
        <v>0</v>
      </c>
      <c r="I357" s="4">
        <v>3</v>
      </c>
      <c r="J357" s="4">
        <f t="shared" si="55"/>
        <v>0</v>
      </c>
      <c r="K357" s="4"/>
      <c r="L357" s="4"/>
      <c r="M357" s="4"/>
      <c r="N357" s="4"/>
      <c r="O357" s="4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2:27" ht="15.75" customHeight="1">
      <c r="B358" s="2"/>
      <c r="C358" s="4"/>
      <c r="D358" s="4"/>
      <c r="E358" s="4" t="s">
        <v>16</v>
      </c>
      <c r="F358" s="4"/>
      <c r="G358" s="4"/>
      <c r="H358" s="4">
        <f>A2</f>
        <v>0.02</v>
      </c>
      <c r="I358" s="4">
        <v>10</v>
      </c>
      <c r="J358" s="4">
        <f t="shared" si="55"/>
        <v>0.2</v>
      </c>
      <c r="K358" s="4" t="s">
        <v>26</v>
      </c>
      <c r="L358" s="4"/>
      <c r="M358" s="4"/>
      <c r="N358" s="4"/>
      <c r="O358" s="4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2:27" ht="15.75" customHeight="1">
      <c r="B359" s="2"/>
      <c r="C359" s="4"/>
      <c r="D359" s="4"/>
      <c r="E359" s="4" t="s">
        <v>16</v>
      </c>
      <c r="F359" s="4"/>
      <c r="G359" s="4"/>
      <c r="H359" s="4">
        <v>0</v>
      </c>
      <c r="I359" s="4">
        <v>0</v>
      </c>
      <c r="J359" s="4">
        <f t="shared" si="55"/>
        <v>0</v>
      </c>
      <c r="K359" s="4"/>
      <c r="L359" s="4"/>
      <c r="M359" s="4"/>
      <c r="N359" s="4"/>
      <c r="O359" s="4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2:27" ht="15.75" customHeight="1">
      <c r="B360" s="2"/>
      <c r="C360" s="4"/>
      <c r="D360" s="4"/>
      <c r="E360" s="4" t="s">
        <v>16</v>
      </c>
      <c r="F360" s="4"/>
      <c r="G360" s="4"/>
      <c r="H360" s="4">
        <v>0</v>
      </c>
      <c r="I360" s="4">
        <v>0</v>
      </c>
      <c r="J360" s="4">
        <f t="shared" si="55"/>
        <v>0</v>
      </c>
      <c r="K360" s="4"/>
      <c r="L360" s="4"/>
      <c r="M360" s="4"/>
      <c r="N360" s="4"/>
      <c r="O360" s="4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2:27" ht="15.75" customHeight="1">
      <c r="B361" s="2"/>
      <c r="C361" s="4"/>
      <c r="D361" s="4"/>
      <c r="E361" s="4" t="s">
        <v>16</v>
      </c>
      <c r="F361" s="4"/>
      <c r="G361" s="4"/>
      <c r="H361" s="4">
        <v>0</v>
      </c>
      <c r="I361" s="4">
        <v>0</v>
      </c>
      <c r="J361" s="4">
        <f t="shared" si="55"/>
        <v>0</v>
      </c>
      <c r="K361" s="4"/>
      <c r="L361" s="4"/>
      <c r="M361" s="4"/>
      <c r="N361" s="4"/>
      <c r="O361" s="4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2:27" ht="15.75" customHeight="1">
      <c r="B362" s="2"/>
      <c r="C362" s="4"/>
      <c r="D362" s="4"/>
      <c r="E362" s="4" t="s">
        <v>16</v>
      </c>
      <c r="F362" s="4"/>
      <c r="G362" s="4"/>
      <c r="H362" s="4">
        <v>0</v>
      </c>
      <c r="I362" s="4">
        <v>0</v>
      </c>
      <c r="J362" s="4">
        <f t="shared" si="55"/>
        <v>0</v>
      </c>
      <c r="K362" s="4"/>
      <c r="L362" s="4"/>
      <c r="M362" s="4"/>
      <c r="N362" s="4"/>
      <c r="O362" s="4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2:27" ht="15.75" customHeight="1">
      <c r="B363" s="2"/>
      <c r="C363" s="4"/>
      <c r="D363" s="4"/>
      <c r="E363" s="4" t="s">
        <v>16</v>
      </c>
      <c r="F363" s="4"/>
      <c r="G363" s="4"/>
      <c r="H363" s="4">
        <v>0</v>
      </c>
      <c r="I363" s="4">
        <v>0</v>
      </c>
      <c r="J363" s="4">
        <f t="shared" si="55"/>
        <v>0</v>
      </c>
      <c r="K363" s="4"/>
      <c r="L363" s="4"/>
      <c r="M363" s="4"/>
      <c r="N363" s="4"/>
      <c r="O363" s="4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2:27" ht="15.75" customHeight="1">
      <c r="B364" s="2"/>
      <c r="C364" s="4"/>
      <c r="D364" s="4"/>
      <c r="E364" s="4" t="s">
        <v>16</v>
      </c>
      <c r="F364" s="4"/>
      <c r="G364" s="4"/>
      <c r="H364" s="4">
        <v>0</v>
      </c>
      <c r="I364" s="4">
        <v>0</v>
      </c>
      <c r="J364" s="4">
        <f t="shared" si="55"/>
        <v>0</v>
      </c>
      <c r="K364" s="4"/>
      <c r="L364" s="4"/>
      <c r="M364" s="4"/>
      <c r="N364" s="4"/>
      <c r="O364" s="4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2:27" ht="15.75" customHeight="1">
      <c r="B365" s="2"/>
      <c r="C365" s="5"/>
      <c r="D365" s="5"/>
      <c r="E365" s="5" t="s">
        <v>15</v>
      </c>
      <c r="F365" s="5"/>
      <c r="G365" s="5"/>
      <c r="H365" s="5">
        <f>SUM(H346:H364)</f>
        <v>0.70799999999999996</v>
      </c>
      <c r="I365" s="5"/>
      <c r="J365" s="5">
        <f>SUM(J346:J364)</f>
        <v>2.2640000000000002</v>
      </c>
      <c r="K365" s="5">
        <f>J365/H365</f>
        <v>3.1977401129943508</v>
      </c>
      <c r="L365" s="5">
        <v>0.54500000000000004</v>
      </c>
      <c r="M365" s="5">
        <f>L365*J365</f>
        <v>1.2338800000000003</v>
      </c>
      <c r="N365" s="5">
        <f>H365*D346</f>
        <v>155.76</v>
      </c>
      <c r="O365" s="5">
        <f>J365*D346</f>
        <v>498.08000000000004</v>
      </c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2:27" ht="15.75" customHeight="1">
      <c r="B366" s="2"/>
      <c r="C366" s="3" t="s">
        <v>2</v>
      </c>
      <c r="D366" s="3" t="s">
        <v>3</v>
      </c>
      <c r="E366" s="3" t="s">
        <v>4</v>
      </c>
      <c r="F366" s="3" t="s">
        <v>5</v>
      </c>
      <c r="G366" s="3" t="s">
        <v>6</v>
      </c>
      <c r="H366" s="3" t="s">
        <v>7</v>
      </c>
      <c r="I366" s="3" t="s">
        <v>8</v>
      </c>
      <c r="J366" s="3" t="s">
        <v>9</v>
      </c>
      <c r="K366" s="3" t="s">
        <v>10</v>
      </c>
      <c r="L366" s="3" t="s">
        <v>11</v>
      </c>
      <c r="M366" s="3" t="s">
        <v>12</v>
      </c>
      <c r="N366" s="3" t="s">
        <v>13</v>
      </c>
      <c r="O366" s="3" t="s">
        <v>14</v>
      </c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2:27" ht="15.75" customHeight="1">
      <c r="B367" s="2"/>
      <c r="C367" s="4">
        <v>13</v>
      </c>
      <c r="D367" s="4">
        <v>220</v>
      </c>
      <c r="E367" s="4">
        <v>19</v>
      </c>
      <c r="F367" s="4">
        <v>0.75</v>
      </c>
      <c r="G367" s="4">
        <f>B2</f>
        <v>0.16</v>
      </c>
      <c r="H367" s="4">
        <f t="shared" ref="H367:H378" si="57">F367*G367</f>
        <v>0.12</v>
      </c>
      <c r="I367" s="4">
        <v>3</v>
      </c>
      <c r="J367" s="4">
        <f t="shared" ref="J367:J385" si="58">H367*I367</f>
        <v>0.36</v>
      </c>
      <c r="K367" s="4"/>
      <c r="L367" s="4"/>
      <c r="M367" s="4"/>
      <c r="N367" s="4"/>
      <c r="O367" s="4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2:27" ht="15.75" customHeight="1">
      <c r="B368" s="2"/>
      <c r="C368" s="4"/>
      <c r="D368" s="4"/>
      <c r="E368" s="4">
        <v>21</v>
      </c>
      <c r="F368" s="4">
        <v>0.6</v>
      </c>
      <c r="G368" s="4">
        <f t="shared" ref="G368:G371" si="59">B3</f>
        <v>0.16</v>
      </c>
      <c r="H368" s="4">
        <f t="shared" si="57"/>
        <v>9.6000000000000002E-2</v>
      </c>
      <c r="I368" s="4">
        <v>3</v>
      </c>
      <c r="J368" s="4">
        <f t="shared" si="58"/>
        <v>0.28800000000000003</v>
      </c>
      <c r="K368" s="4"/>
      <c r="L368" s="4"/>
      <c r="M368" s="4"/>
      <c r="N368" s="4"/>
      <c r="O368" s="4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2:27" ht="15.75" customHeight="1">
      <c r="B369" s="2"/>
      <c r="C369" s="4"/>
      <c r="D369" s="4"/>
      <c r="E369" s="4">
        <v>23</v>
      </c>
      <c r="F369" s="4">
        <v>0.8</v>
      </c>
      <c r="G369" s="4">
        <f t="shared" si="59"/>
        <v>0.16</v>
      </c>
      <c r="H369" s="4">
        <f t="shared" si="57"/>
        <v>0.128</v>
      </c>
      <c r="I369" s="4">
        <v>3</v>
      </c>
      <c r="J369" s="4">
        <f t="shared" si="58"/>
        <v>0.38400000000000001</v>
      </c>
      <c r="K369" s="4"/>
      <c r="L369" s="4"/>
      <c r="M369" s="4"/>
      <c r="N369" s="4"/>
      <c r="O369" s="4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2:27" ht="15.75" customHeight="1">
      <c r="B370" s="2"/>
      <c r="C370" s="4"/>
      <c r="D370" s="4"/>
      <c r="E370" s="4">
        <v>26</v>
      </c>
      <c r="F370" s="4">
        <v>0.8</v>
      </c>
      <c r="G370" s="4">
        <f t="shared" si="59"/>
        <v>0.16</v>
      </c>
      <c r="H370" s="4">
        <f t="shared" si="57"/>
        <v>0.128</v>
      </c>
      <c r="I370" s="4">
        <v>3</v>
      </c>
      <c r="J370" s="4">
        <f t="shared" si="58"/>
        <v>0.38400000000000001</v>
      </c>
      <c r="K370" s="4"/>
      <c r="L370" s="4"/>
      <c r="M370" s="4"/>
      <c r="N370" s="4"/>
      <c r="O370" s="4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2:27" ht="15.75" customHeight="1">
      <c r="B371" s="2"/>
      <c r="C371" s="4"/>
      <c r="D371" s="4"/>
      <c r="E371" s="4">
        <v>28</v>
      </c>
      <c r="F371" s="4">
        <v>0.6</v>
      </c>
      <c r="G371" s="4">
        <f t="shared" si="59"/>
        <v>0.16</v>
      </c>
      <c r="H371" s="4">
        <f t="shared" si="57"/>
        <v>9.6000000000000002E-2</v>
      </c>
      <c r="I371" s="4">
        <v>3</v>
      </c>
      <c r="J371" s="4">
        <f t="shared" si="58"/>
        <v>0.28800000000000003</v>
      </c>
      <c r="K371" s="4"/>
      <c r="L371" s="4"/>
      <c r="M371" s="4"/>
      <c r="N371" s="4"/>
      <c r="O371" s="4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2:27" ht="15.75" customHeight="1">
      <c r="B372" s="2"/>
      <c r="C372" s="4"/>
      <c r="D372" s="4"/>
      <c r="E372" s="4">
        <v>20</v>
      </c>
      <c r="F372" s="4">
        <v>0.8</v>
      </c>
      <c r="G372" s="4">
        <v>0</v>
      </c>
      <c r="H372" s="4">
        <f t="shared" si="57"/>
        <v>0</v>
      </c>
      <c r="I372" s="4">
        <v>3</v>
      </c>
      <c r="J372" s="4">
        <f t="shared" si="58"/>
        <v>0</v>
      </c>
      <c r="K372" s="4"/>
      <c r="L372" s="4"/>
      <c r="M372" s="4"/>
      <c r="N372" s="4"/>
      <c r="O372" s="4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2:27" ht="15.75" customHeight="1">
      <c r="B373" s="2"/>
      <c r="C373" s="4"/>
      <c r="D373" s="4"/>
      <c r="E373" s="4">
        <v>22</v>
      </c>
      <c r="F373" s="4">
        <v>0.75</v>
      </c>
      <c r="G373" s="4">
        <v>0</v>
      </c>
      <c r="H373" s="4">
        <f t="shared" si="57"/>
        <v>0</v>
      </c>
      <c r="I373" s="4">
        <v>3</v>
      </c>
      <c r="J373" s="4">
        <f t="shared" si="58"/>
        <v>0</v>
      </c>
      <c r="K373" s="4"/>
      <c r="L373" s="4"/>
      <c r="M373" s="4"/>
      <c r="N373" s="4"/>
      <c r="O373" s="4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2:27" ht="15.75" customHeight="1">
      <c r="B374" s="2"/>
      <c r="C374" s="4"/>
      <c r="D374" s="4"/>
      <c r="E374" s="4">
        <v>24</v>
      </c>
      <c r="F374" s="4">
        <v>0.75</v>
      </c>
      <c r="G374" s="4">
        <f>B2</f>
        <v>0.16</v>
      </c>
      <c r="H374" s="4">
        <f t="shared" si="57"/>
        <v>0.12</v>
      </c>
      <c r="I374" s="4">
        <v>3</v>
      </c>
      <c r="J374" s="4">
        <f t="shared" si="58"/>
        <v>0.36</v>
      </c>
      <c r="K374" s="4"/>
      <c r="L374" s="4"/>
      <c r="M374" s="4"/>
      <c r="N374" s="4"/>
      <c r="O374" s="4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2:27" ht="15.75" customHeight="1">
      <c r="B375" s="2"/>
      <c r="C375" s="4"/>
      <c r="D375" s="4"/>
      <c r="E375" s="4">
        <v>25</v>
      </c>
      <c r="F375" s="4">
        <v>0.6</v>
      </c>
      <c r="G375" s="4">
        <v>0</v>
      </c>
      <c r="H375" s="4">
        <f t="shared" si="57"/>
        <v>0</v>
      </c>
      <c r="I375" s="4">
        <v>3</v>
      </c>
      <c r="J375" s="4">
        <f t="shared" si="58"/>
        <v>0</v>
      </c>
      <c r="K375" s="4"/>
      <c r="L375" s="4"/>
      <c r="M375" s="4"/>
      <c r="N375" s="4"/>
      <c r="O375" s="4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2:27" ht="15.75" customHeight="1">
      <c r="B376" s="2"/>
      <c r="C376" s="4"/>
      <c r="D376" s="4"/>
      <c r="E376" s="4">
        <v>27</v>
      </c>
      <c r="F376" s="4">
        <v>0.75</v>
      </c>
      <c r="G376" s="4">
        <v>0</v>
      </c>
      <c r="H376" s="4">
        <f t="shared" si="57"/>
        <v>0</v>
      </c>
      <c r="I376" s="4">
        <v>3</v>
      </c>
      <c r="J376" s="4">
        <f t="shared" si="58"/>
        <v>0</v>
      </c>
      <c r="K376" s="4"/>
      <c r="L376" s="4"/>
      <c r="M376" s="4"/>
      <c r="N376" s="4"/>
      <c r="O376" s="4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2:27" ht="15.75" customHeight="1">
      <c r="B377" s="2"/>
      <c r="C377" s="4"/>
      <c r="D377" s="4"/>
      <c r="E377" s="4">
        <v>29</v>
      </c>
      <c r="F377" s="4">
        <v>0.75</v>
      </c>
      <c r="G377" s="4">
        <v>0</v>
      </c>
      <c r="H377" s="4">
        <f t="shared" si="57"/>
        <v>0</v>
      </c>
      <c r="I377" s="4">
        <v>3</v>
      </c>
      <c r="J377" s="4">
        <f t="shared" si="58"/>
        <v>0</v>
      </c>
      <c r="K377" s="4"/>
      <c r="L377" s="4"/>
      <c r="M377" s="4"/>
      <c r="N377" s="4"/>
      <c r="O377" s="4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2:27" ht="15.75" customHeight="1">
      <c r="B378" s="2"/>
      <c r="C378" s="4"/>
      <c r="D378" s="4"/>
      <c r="E378" s="4">
        <v>30</v>
      </c>
      <c r="F378" s="4">
        <v>0.6</v>
      </c>
      <c r="G378" s="4">
        <v>0</v>
      </c>
      <c r="H378" s="4">
        <f t="shared" si="57"/>
        <v>0</v>
      </c>
      <c r="I378" s="4">
        <v>3</v>
      </c>
      <c r="J378" s="4">
        <f t="shared" si="58"/>
        <v>0</v>
      </c>
      <c r="K378" s="4"/>
      <c r="L378" s="4"/>
      <c r="M378" s="4"/>
      <c r="N378" s="4"/>
      <c r="O378" s="4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2:27" ht="15.75" customHeight="1">
      <c r="B379" s="2"/>
      <c r="C379" s="4"/>
      <c r="D379" s="4"/>
      <c r="E379" s="4" t="s">
        <v>16</v>
      </c>
      <c r="F379" s="4"/>
      <c r="G379" s="4"/>
      <c r="H379" s="4">
        <f>A2</f>
        <v>0.02</v>
      </c>
      <c r="I379" s="4">
        <v>10</v>
      </c>
      <c r="J379" s="4">
        <f t="shared" si="58"/>
        <v>0.2</v>
      </c>
      <c r="K379" s="4"/>
      <c r="L379" s="4"/>
      <c r="M379" s="4"/>
      <c r="N379" s="4"/>
      <c r="O379" s="4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2:27" ht="15.75" customHeight="1">
      <c r="B380" s="2"/>
      <c r="C380" s="4"/>
      <c r="D380" s="4"/>
      <c r="E380" s="4" t="s">
        <v>16</v>
      </c>
      <c r="F380" s="4"/>
      <c r="G380" s="4"/>
      <c r="H380" s="4">
        <v>0</v>
      </c>
      <c r="I380" s="4">
        <v>0</v>
      </c>
      <c r="J380" s="4">
        <f t="shared" si="58"/>
        <v>0</v>
      </c>
      <c r="K380" s="4"/>
      <c r="L380" s="4"/>
      <c r="M380" s="4"/>
      <c r="N380" s="4"/>
      <c r="O380" s="4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2:27" ht="15.75" customHeight="1">
      <c r="B381" s="2"/>
      <c r="C381" s="4"/>
      <c r="D381" s="4"/>
      <c r="E381" s="4" t="s">
        <v>16</v>
      </c>
      <c r="F381" s="4"/>
      <c r="G381" s="4"/>
      <c r="H381" s="4">
        <v>0</v>
      </c>
      <c r="I381" s="4">
        <v>0</v>
      </c>
      <c r="J381" s="4">
        <f t="shared" si="58"/>
        <v>0</v>
      </c>
      <c r="K381" s="4"/>
      <c r="L381" s="4"/>
      <c r="M381" s="4"/>
      <c r="N381" s="4"/>
      <c r="O381" s="4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2:27" ht="15.75" customHeight="1">
      <c r="B382" s="2"/>
      <c r="C382" s="4"/>
      <c r="D382" s="4"/>
      <c r="E382" s="4" t="s">
        <v>16</v>
      </c>
      <c r="F382" s="4"/>
      <c r="G382" s="4"/>
      <c r="H382" s="4">
        <v>0</v>
      </c>
      <c r="I382" s="4">
        <v>0</v>
      </c>
      <c r="J382" s="4">
        <f t="shared" si="58"/>
        <v>0</v>
      </c>
      <c r="K382" s="4"/>
      <c r="L382" s="4"/>
      <c r="M382" s="4"/>
      <c r="N382" s="4"/>
      <c r="O382" s="4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2:27" ht="15.75" customHeight="1">
      <c r="B383" s="2"/>
      <c r="C383" s="4"/>
      <c r="D383" s="4"/>
      <c r="E383" s="4" t="s">
        <v>16</v>
      </c>
      <c r="F383" s="4"/>
      <c r="G383" s="4"/>
      <c r="H383" s="4">
        <v>0</v>
      </c>
      <c r="I383" s="4">
        <v>0</v>
      </c>
      <c r="J383" s="4">
        <f t="shared" si="58"/>
        <v>0</v>
      </c>
      <c r="K383" s="4"/>
      <c r="L383" s="4"/>
      <c r="M383" s="4"/>
      <c r="N383" s="4"/>
      <c r="O383" s="4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2:27" ht="15.75" customHeight="1">
      <c r="B384" s="2"/>
      <c r="C384" s="4"/>
      <c r="D384" s="4"/>
      <c r="E384" s="4" t="s">
        <v>16</v>
      </c>
      <c r="F384" s="4"/>
      <c r="G384" s="4"/>
      <c r="H384" s="4">
        <v>0</v>
      </c>
      <c r="I384" s="4">
        <v>0</v>
      </c>
      <c r="J384" s="4">
        <f t="shared" si="58"/>
        <v>0</v>
      </c>
      <c r="K384" s="4"/>
      <c r="L384" s="4"/>
      <c r="M384" s="4"/>
      <c r="N384" s="4"/>
      <c r="O384" s="4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2:27" ht="15.75" customHeight="1">
      <c r="B385" s="2"/>
      <c r="C385" s="4"/>
      <c r="D385" s="4"/>
      <c r="E385" s="4" t="s">
        <v>16</v>
      </c>
      <c r="F385" s="4"/>
      <c r="G385" s="4"/>
      <c r="H385" s="4">
        <v>0</v>
      </c>
      <c r="I385" s="4">
        <v>0</v>
      </c>
      <c r="J385" s="4">
        <f t="shared" si="58"/>
        <v>0</v>
      </c>
      <c r="K385" s="4"/>
      <c r="L385" s="4"/>
      <c r="M385" s="4"/>
      <c r="N385" s="4"/>
      <c r="O385" s="4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2:27" ht="15.75" customHeight="1">
      <c r="B386" s="2"/>
      <c r="C386" s="5"/>
      <c r="D386" s="5"/>
      <c r="E386" s="5" t="s">
        <v>15</v>
      </c>
      <c r="F386" s="5"/>
      <c r="G386" s="5"/>
      <c r="H386" s="5">
        <f>SUM(H367:H385)</f>
        <v>0.70799999999999996</v>
      </c>
      <c r="I386" s="5"/>
      <c r="J386" s="5">
        <f>SUM(J367:J385)</f>
        <v>2.2640000000000002</v>
      </c>
      <c r="K386" s="5">
        <f>J386/H386</f>
        <v>3.1977401129943508</v>
      </c>
      <c r="L386" s="5">
        <v>0.54500000000000004</v>
      </c>
      <c r="M386" s="5">
        <f>L386*J386</f>
        <v>1.2338800000000003</v>
      </c>
      <c r="N386" s="5">
        <f>H386*D367</f>
        <v>155.76</v>
      </c>
      <c r="O386" s="5">
        <f>J386*D367</f>
        <v>498.08000000000004</v>
      </c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2:27" ht="15.75" customHeight="1">
      <c r="B387" s="2"/>
      <c r="C387" s="3" t="s">
        <v>2</v>
      </c>
      <c r="D387" s="3" t="s">
        <v>3</v>
      </c>
      <c r="E387" s="3" t="s">
        <v>4</v>
      </c>
      <c r="F387" s="3" t="s">
        <v>5</v>
      </c>
      <c r="G387" s="3" t="s">
        <v>6</v>
      </c>
      <c r="H387" s="3" t="s">
        <v>7</v>
      </c>
      <c r="I387" s="3" t="s">
        <v>8</v>
      </c>
      <c r="J387" s="3" t="s">
        <v>9</v>
      </c>
      <c r="K387" s="3" t="s">
        <v>10</v>
      </c>
      <c r="L387" s="3" t="s">
        <v>11</v>
      </c>
      <c r="M387" s="3" t="s">
        <v>12</v>
      </c>
      <c r="N387" s="3" t="s">
        <v>13</v>
      </c>
      <c r="O387" s="3" t="s">
        <v>14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2:27" ht="15.75" customHeight="1">
      <c r="B388" s="2"/>
      <c r="C388" s="4">
        <v>14</v>
      </c>
      <c r="D388" s="4">
        <v>200</v>
      </c>
      <c r="E388" s="4">
        <v>19</v>
      </c>
      <c r="F388" s="4">
        <v>0.75</v>
      </c>
      <c r="G388" s="4">
        <f>B2</f>
        <v>0.16</v>
      </c>
      <c r="H388" s="4">
        <f t="shared" ref="H388:H399" si="60">F388*G388</f>
        <v>0.12</v>
      </c>
      <c r="I388" s="4">
        <v>3</v>
      </c>
      <c r="J388" s="4">
        <f t="shared" ref="J388:J406" si="61">H388*I388</f>
        <v>0.36</v>
      </c>
      <c r="K388" s="4"/>
      <c r="L388" s="4"/>
      <c r="M388" s="4"/>
      <c r="N388" s="4"/>
      <c r="O388" s="4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2:27" ht="15.75" customHeight="1">
      <c r="B389" s="2"/>
      <c r="C389" s="4"/>
      <c r="D389" s="4"/>
      <c r="E389" s="4">
        <v>21</v>
      </c>
      <c r="F389" s="4">
        <v>0.6</v>
      </c>
      <c r="G389" s="4">
        <f t="shared" ref="G389:G392" si="62">B3</f>
        <v>0.16</v>
      </c>
      <c r="H389" s="4">
        <f t="shared" si="60"/>
        <v>9.6000000000000002E-2</v>
      </c>
      <c r="I389" s="4">
        <v>3</v>
      </c>
      <c r="J389" s="4">
        <f t="shared" si="61"/>
        <v>0.28800000000000003</v>
      </c>
      <c r="K389" s="4"/>
      <c r="L389" s="4"/>
      <c r="M389" s="4"/>
      <c r="N389" s="4"/>
      <c r="O389" s="4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2:27" ht="15.75" customHeight="1">
      <c r="B390" s="2"/>
      <c r="C390" s="4"/>
      <c r="D390" s="4"/>
      <c r="E390" s="4">
        <v>23</v>
      </c>
      <c r="F390" s="4">
        <v>0.8</v>
      </c>
      <c r="G390" s="4">
        <f t="shared" si="62"/>
        <v>0.16</v>
      </c>
      <c r="H390" s="4">
        <f t="shared" si="60"/>
        <v>0.128</v>
      </c>
      <c r="I390" s="4">
        <v>3</v>
      </c>
      <c r="J390" s="4">
        <f t="shared" si="61"/>
        <v>0.38400000000000001</v>
      </c>
      <c r="K390" s="4"/>
      <c r="L390" s="4"/>
      <c r="M390" s="4"/>
      <c r="N390" s="4"/>
      <c r="O390" s="4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2:27" ht="15.75" customHeight="1">
      <c r="B391" s="2"/>
      <c r="C391" s="4"/>
      <c r="D391" s="4"/>
      <c r="E391" s="4">
        <v>26</v>
      </c>
      <c r="F391" s="4">
        <v>0.8</v>
      </c>
      <c r="G391" s="4">
        <f t="shared" si="62"/>
        <v>0.16</v>
      </c>
      <c r="H391" s="4">
        <f t="shared" si="60"/>
        <v>0.128</v>
      </c>
      <c r="I391" s="4">
        <v>3</v>
      </c>
      <c r="J391" s="4">
        <f t="shared" si="61"/>
        <v>0.38400000000000001</v>
      </c>
      <c r="K391" s="4"/>
      <c r="L391" s="4"/>
      <c r="M391" s="4"/>
      <c r="N391" s="4"/>
      <c r="O391" s="4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2:27" ht="15.75" customHeight="1">
      <c r="B392" s="2"/>
      <c r="C392" s="4"/>
      <c r="D392" s="4"/>
      <c r="E392" s="4">
        <v>28</v>
      </c>
      <c r="F392" s="4">
        <v>0.6</v>
      </c>
      <c r="G392" s="4">
        <f t="shared" si="62"/>
        <v>0.16</v>
      </c>
      <c r="H392" s="4">
        <f t="shared" si="60"/>
        <v>9.6000000000000002E-2</v>
      </c>
      <c r="I392" s="4">
        <v>3</v>
      </c>
      <c r="J392" s="4">
        <f t="shared" si="61"/>
        <v>0.28800000000000003</v>
      </c>
      <c r="K392" s="4"/>
      <c r="L392" s="4"/>
      <c r="M392" s="4"/>
      <c r="N392" s="4"/>
      <c r="O392" s="4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2:27" ht="15.75" customHeight="1">
      <c r="B393" s="2"/>
      <c r="C393" s="4"/>
      <c r="D393" s="4"/>
      <c r="E393" s="4">
        <v>20</v>
      </c>
      <c r="F393" s="4">
        <v>0.8</v>
      </c>
      <c r="G393" s="4">
        <v>0</v>
      </c>
      <c r="H393" s="4">
        <f t="shared" si="60"/>
        <v>0</v>
      </c>
      <c r="I393" s="4">
        <v>3</v>
      </c>
      <c r="J393" s="4">
        <f t="shared" si="61"/>
        <v>0</v>
      </c>
      <c r="K393" s="4"/>
      <c r="L393" s="4"/>
      <c r="M393" s="4"/>
      <c r="N393" s="4"/>
      <c r="O393" s="4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2:27" ht="15.75" customHeight="1">
      <c r="B394" s="2"/>
      <c r="C394" s="4"/>
      <c r="D394" s="4"/>
      <c r="E394" s="4">
        <v>22</v>
      </c>
      <c r="F394" s="4">
        <v>0.75</v>
      </c>
      <c r="G394" s="4">
        <v>0</v>
      </c>
      <c r="H394" s="4">
        <f t="shared" si="60"/>
        <v>0</v>
      </c>
      <c r="I394" s="4">
        <v>3</v>
      </c>
      <c r="J394" s="4">
        <f t="shared" si="61"/>
        <v>0</v>
      </c>
      <c r="K394" s="4"/>
      <c r="L394" s="4"/>
      <c r="M394" s="4"/>
      <c r="N394" s="4"/>
      <c r="O394" s="4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2:27" ht="15.75" customHeight="1">
      <c r="B395" s="2"/>
      <c r="C395" s="4"/>
      <c r="D395" s="4"/>
      <c r="E395" s="4">
        <v>24</v>
      </c>
      <c r="F395" s="4">
        <v>0.75</v>
      </c>
      <c r="G395" s="4">
        <v>0</v>
      </c>
      <c r="H395" s="4">
        <f t="shared" si="60"/>
        <v>0</v>
      </c>
      <c r="I395" s="4">
        <v>3</v>
      </c>
      <c r="J395" s="4">
        <f t="shared" si="61"/>
        <v>0</v>
      </c>
      <c r="K395" s="4"/>
      <c r="L395" s="4"/>
      <c r="M395" s="4"/>
      <c r="N395" s="4"/>
      <c r="O395" s="4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2:27" ht="15.75" customHeight="1">
      <c r="B396" s="2"/>
      <c r="C396" s="4"/>
      <c r="D396" s="4"/>
      <c r="E396" s="4">
        <v>25</v>
      </c>
      <c r="F396" s="4">
        <v>0.6</v>
      </c>
      <c r="G396" s="4">
        <f>B2</f>
        <v>0.16</v>
      </c>
      <c r="H396" s="4">
        <f t="shared" si="60"/>
        <v>9.6000000000000002E-2</v>
      </c>
      <c r="I396" s="4">
        <v>3</v>
      </c>
      <c r="J396" s="4">
        <f t="shared" si="61"/>
        <v>0.28800000000000003</v>
      </c>
      <c r="K396" s="4"/>
      <c r="L396" s="4"/>
      <c r="M396" s="4"/>
      <c r="N396" s="4"/>
      <c r="O396" s="4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2:27" ht="15.75" customHeight="1">
      <c r="B397" s="2"/>
      <c r="C397" s="4"/>
      <c r="D397" s="4"/>
      <c r="E397" s="4">
        <v>27</v>
      </c>
      <c r="F397" s="4">
        <v>0.75</v>
      </c>
      <c r="G397" s="4">
        <f>B3</f>
        <v>0.16</v>
      </c>
      <c r="H397" s="4">
        <f t="shared" si="60"/>
        <v>0.12</v>
      </c>
      <c r="I397" s="4">
        <v>3</v>
      </c>
      <c r="J397" s="4">
        <f t="shared" si="61"/>
        <v>0.36</v>
      </c>
      <c r="K397" s="4"/>
      <c r="L397" s="4"/>
      <c r="M397" s="4"/>
      <c r="N397" s="4"/>
      <c r="O397" s="4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2:27" ht="15.75" customHeight="1">
      <c r="B398" s="2"/>
      <c r="C398" s="4"/>
      <c r="D398" s="4"/>
      <c r="E398" s="4">
        <v>29</v>
      </c>
      <c r="F398" s="4">
        <v>0.75</v>
      </c>
      <c r="G398" s="4">
        <v>0</v>
      </c>
      <c r="H398" s="4">
        <f t="shared" si="60"/>
        <v>0</v>
      </c>
      <c r="I398" s="4">
        <v>3</v>
      </c>
      <c r="J398" s="4">
        <f t="shared" si="61"/>
        <v>0</v>
      </c>
      <c r="K398" s="4"/>
      <c r="L398" s="4"/>
      <c r="M398" s="4"/>
      <c r="N398" s="4"/>
      <c r="O398" s="4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2:27" ht="15.75" customHeight="1">
      <c r="B399" s="2"/>
      <c r="C399" s="4"/>
      <c r="D399" s="4"/>
      <c r="E399" s="4">
        <v>30</v>
      </c>
      <c r="F399" s="4">
        <v>0.6</v>
      </c>
      <c r="G399" s="4">
        <v>0</v>
      </c>
      <c r="H399" s="4">
        <f t="shared" si="60"/>
        <v>0</v>
      </c>
      <c r="I399" s="4">
        <v>3</v>
      </c>
      <c r="J399" s="4">
        <f t="shared" si="61"/>
        <v>0</v>
      </c>
      <c r="K399" s="4"/>
      <c r="L399" s="4"/>
      <c r="M399" s="4"/>
      <c r="N399" s="4"/>
      <c r="O399" s="4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2:27" ht="15.75" customHeight="1">
      <c r="B400" s="2"/>
      <c r="C400" s="4"/>
      <c r="D400" s="4"/>
      <c r="E400" s="4" t="s">
        <v>16</v>
      </c>
      <c r="F400" s="4"/>
      <c r="G400" s="4"/>
      <c r="H400" s="4">
        <f>A2</f>
        <v>0.02</v>
      </c>
      <c r="I400" s="4">
        <v>10</v>
      </c>
      <c r="J400" s="4">
        <f t="shared" si="61"/>
        <v>0.2</v>
      </c>
      <c r="K400" s="4"/>
      <c r="L400" s="4"/>
      <c r="M400" s="4"/>
      <c r="N400" s="4"/>
      <c r="O400" s="4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2:27" ht="15.75" customHeight="1">
      <c r="B401" s="2"/>
      <c r="C401" s="4"/>
      <c r="D401" s="4"/>
      <c r="E401" s="4" t="s">
        <v>16</v>
      </c>
      <c r="F401" s="4"/>
      <c r="G401" s="4"/>
      <c r="H401" s="4">
        <v>0</v>
      </c>
      <c r="I401" s="4">
        <v>0</v>
      </c>
      <c r="J401" s="4">
        <f t="shared" si="61"/>
        <v>0</v>
      </c>
      <c r="K401" s="4"/>
      <c r="L401" s="4"/>
      <c r="M401" s="4"/>
      <c r="N401" s="4"/>
      <c r="O401" s="4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2:27" ht="15.75" customHeight="1">
      <c r="B402" s="2"/>
      <c r="C402" s="4"/>
      <c r="D402" s="4"/>
      <c r="E402" s="4" t="s">
        <v>16</v>
      </c>
      <c r="F402" s="4"/>
      <c r="G402" s="4"/>
      <c r="H402" s="4">
        <v>0</v>
      </c>
      <c r="I402" s="4">
        <v>0</v>
      </c>
      <c r="J402" s="4">
        <f t="shared" si="61"/>
        <v>0</v>
      </c>
      <c r="K402" s="4"/>
      <c r="L402" s="4"/>
      <c r="M402" s="4"/>
      <c r="N402" s="4"/>
      <c r="O402" s="4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2:27" ht="15.75" customHeight="1">
      <c r="B403" s="2"/>
      <c r="C403" s="4"/>
      <c r="D403" s="4"/>
      <c r="E403" s="4" t="s">
        <v>16</v>
      </c>
      <c r="F403" s="4"/>
      <c r="G403" s="4"/>
      <c r="H403" s="4">
        <v>0</v>
      </c>
      <c r="I403" s="4">
        <v>0</v>
      </c>
      <c r="J403" s="4">
        <f t="shared" si="61"/>
        <v>0</v>
      </c>
      <c r="K403" s="4"/>
      <c r="L403" s="4"/>
      <c r="M403" s="4"/>
      <c r="N403" s="4"/>
      <c r="O403" s="4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2:27" ht="15.75" customHeight="1">
      <c r="B404" s="2"/>
      <c r="C404" s="4"/>
      <c r="D404" s="4"/>
      <c r="E404" s="4" t="s">
        <v>16</v>
      </c>
      <c r="F404" s="4"/>
      <c r="G404" s="4"/>
      <c r="H404" s="4">
        <v>0</v>
      </c>
      <c r="I404" s="4">
        <v>0</v>
      </c>
      <c r="J404" s="4">
        <f t="shared" si="61"/>
        <v>0</v>
      </c>
      <c r="K404" s="4"/>
      <c r="L404" s="4"/>
      <c r="M404" s="4"/>
      <c r="N404" s="4"/>
      <c r="O404" s="4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2:27" ht="15.75" customHeight="1">
      <c r="B405" s="2"/>
      <c r="C405" s="4"/>
      <c r="D405" s="4"/>
      <c r="E405" s="4" t="s">
        <v>16</v>
      </c>
      <c r="F405" s="4"/>
      <c r="G405" s="4"/>
      <c r="H405" s="4">
        <v>0</v>
      </c>
      <c r="I405" s="4">
        <v>0</v>
      </c>
      <c r="J405" s="4">
        <f t="shared" si="61"/>
        <v>0</v>
      </c>
      <c r="K405" s="4"/>
      <c r="L405" s="4"/>
      <c r="M405" s="4"/>
      <c r="N405" s="4"/>
      <c r="O405" s="4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2:27" ht="15.75" customHeight="1">
      <c r="B406" s="2"/>
      <c r="C406" s="4"/>
      <c r="D406" s="4"/>
      <c r="E406" s="4" t="s">
        <v>16</v>
      </c>
      <c r="F406" s="4"/>
      <c r="G406" s="4"/>
      <c r="H406" s="4">
        <v>0</v>
      </c>
      <c r="I406" s="4">
        <v>0</v>
      </c>
      <c r="J406" s="4">
        <f t="shared" si="61"/>
        <v>0</v>
      </c>
      <c r="K406" s="4"/>
      <c r="L406" s="4"/>
      <c r="M406" s="4"/>
      <c r="N406" s="4"/>
      <c r="O406" s="4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2:27" ht="15.75" customHeight="1">
      <c r="B407" s="2"/>
      <c r="C407" s="5"/>
      <c r="D407" s="5"/>
      <c r="E407" s="5" t="s">
        <v>15</v>
      </c>
      <c r="F407" s="5"/>
      <c r="G407" s="5"/>
      <c r="H407" s="5">
        <f>SUM(H388:H406)</f>
        <v>0.80399999999999994</v>
      </c>
      <c r="I407" s="5"/>
      <c r="J407" s="5">
        <f>SUM(J388:J406)</f>
        <v>2.552</v>
      </c>
      <c r="K407" s="5">
        <f>J407/H407</f>
        <v>3.1741293532338313</v>
      </c>
      <c r="L407" s="5">
        <v>0.5</v>
      </c>
      <c r="M407" s="5">
        <f>L407*J407</f>
        <v>1.276</v>
      </c>
      <c r="N407" s="5">
        <f>H407*D388</f>
        <v>160.79999999999998</v>
      </c>
      <c r="O407" s="5">
        <f>J407*D388</f>
        <v>510.40000000000003</v>
      </c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2:27" ht="15.75" customHeight="1">
      <c r="B408" s="2"/>
      <c r="C408" s="3" t="s">
        <v>2</v>
      </c>
      <c r="D408" s="3" t="s">
        <v>3</v>
      </c>
      <c r="E408" s="3" t="s">
        <v>4</v>
      </c>
      <c r="F408" s="3" t="s">
        <v>5</v>
      </c>
      <c r="G408" s="3" t="s">
        <v>6</v>
      </c>
      <c r="H408" s="3" t="s">
        <v>7</v>
      </c>
      <c r="I408" s="3" t="s">
        <v>8</v>
      </c>
      <c r="J408" s="3" t="s">
        <v>9</v>
      </c>
      <c r="K408" s="3" t="s">
        <v>10</v>
      </c>
      <c r="L408" s="3" t="s">
        <v>11</v>
      </c>
      <c r="M408" s="3" t="s">
        <v>12</v>
      </c>
      <c r="N408" s="3" t="s">
        <v>13</v>
      </c>
      <c r="O408" s="3" t="s">
        <v>14</v>
      </c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2:27" ht="15.75" customHeight="1">
      <c r="B409" s="2"/>
      <c r="C409" s="4">
        <v>15</v>
      </c>
      <c r="D409" s="4">
        <v>200</v>
      </c>
      <c r="E409" s="4">
        <v>19</v>
      </c>
      <c r="F409" s="4">
        <v>0.75</v>
      </c>
      <c r="G409" s="4">
        <f>B2</f>
        <v>0.16</v>
      </c>
      <c r="H409" s="4">
        <f t="shared" ref="H409:H420" si="63">F409*G409</f>
        <v>0.12</v>
      </c>
      <c r="I409" s="4">
        <v>3</v>
      </c>
      <c r="J409" s="4">
        <f t="shared" ref="J409:J427" si="64">H409*I409</f>
        <v>0.36</v>
      </c>
      <c r="K409" s="4"/>
      <c r="L409" s="4"/>
      <c r="M409" s="4"/>
      <c r="N409" s="4"/>
      <c r="O409" s="4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2:27" ht="15.75" customHeight="1">
      <c r="B410" s="2"/>
      <c r="C410" s="4"/>
      <c r="D410" s="4"/>
      <c r="E410" s="4">
        <v>21</v>
      </c>
      <c r="F410" s="4">
        <v>0.6</v>
      </c>
      <c r="G410" s="4">
        <f t="shared" ref="G410:G413" si="65">B3</f>
        <v>0.16</v>
      </c>
      <c r="H410" s="4">
        <f t="shared" si="63"/>
        <v>9.6000000000000002E-2</v>
      </c>
      <c r="I410" s="4">
        <v>3</v>
      </c>
      <c r="J410" s="4">
        <f t="shared" si="64"/>
        <v>0.28800000000000003</v>
      </c>
      <c r="K410" s="4"/>
      <c r="L410" s="4"/>
      <c r="M410" s="4"/>
      <c r="N410" s="4"/>
      <c r="O410" s="4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2:27" ht="15.75" customHeight="1">
      <c r="B411" s="2"/>
      <c r="C411" s="4"/>
      <c r="D411" s="4"/>
      <c r="E411" s="4">
        <v>23</v>
      </c>
      <c r="F411" s="4">
        <v>0.8</v>
      </c>
      <c r="G411" s="4">
        <f t="shared" si="65"/>
        <v>0.16</v>
      </c>
      <c r="H411" s="4">
        <f t="shared" si="63"/>
        <v>0.128</v>
      </c>
      <c r="I411" s="4">
        <v>3</v>
      </c>
      <c r="J411" s="4">
        <f t="shared" si="64"/>
        <v>0.38400000000000001</v>
      </c>
      <c r="K411" s="4"/>
      <c r="L411" s="4"/>
      <c r="M411" s="4"/>
      <c r="N411" s="4"/>
      <c r="O411" s="4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2:27" ht="15.75" customHeight="1">
      <c r="B412" s="2"/>
      <c r="C412" s="4"/>
      <c r="D412" s="4"/>
      <c r="E412" s="4">
        <v>26</v>
      </c>
      <c r="F412" s="4">
        <v>0.8</v>
      </c>
      <c r="G412" s="4">
        <f t="shared" si="65"/>
        <v>0.16</v>
      </c>
      <c r="H412" s="4">
        <f t="shared" si="63"/>
        <v>0.128</v>
      </c>
      <c r="I412" s="4">
        <v>3</v>
      </c>
      <c r="J412" s="4">
        <f t="shared" si="64"/>
        <v>0.38400000000000001</v>
      </c>
      <c r="K412" s="4"/>
      <c r="L412" s="4"/>
      <c r="M412" s="4"/>
      <c r="N412" s="4"/>
      <c r="O412" s="4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2:27" ht="15.75" customHeight="1">
      <c r="B413" s="2"/>
      <c r="C413" s="4"/>
      <c r="D413" s="4"/>
      <c r="E413" s="4">
        <v>28</v>
      </c>
      <c r="F413" s="4">
        <v>0.6</v>
      </c>
      <c r="G413" s="4">
        <f t="shared" si="65"/>
        <v>0.16</v>
      </c>
      <c r="H413" s="4">
        <f t="shared" si="63"/>
        <v>9.6000000000000002E-2</v>
      </c>
      <c r="I413" s="4">
        <v>3</v>
      </c>
      <c r="J413" s="4">
        <f t="shared" si="64"/>
        <v>0.28800000000000003</v>
      </c>
      <c r="K413" s="4"/>
      <c r="L413" s="4"/>
      <c r="M413" s="4"/>
      <c r="N413" s="4"/>
      <c r="O413" s="4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2:27" ht="15.75" customHeight="1">
      <c r="B414" s="2"/>
      <c r="C414" s="4"/>
      <c r="D414" s="4"/>
      <c r="E414" s="4">
        <v>20</v>
      </c>
      <c r="F414" s="4">
        <v>0.8</v>
      </c>
      <c r="G414" s="4">
        <v>0</v>
      </c>
      <c r="H414" s="4">
        <f t="shared" si="63"/>
        <v>0</v>
      </c>
      <c r="I414" s="4">
        <v>3</v>
      </c>
      <c r="J414" s="4">
        <f t="shared" si="64"/>
        <v>0</v>
      </c>
      <c r="K414" s="4"/>
      <c r="L414" s="4"/>
      <c r="M414" s="4"/>
      <c r="N414" s="4"/>
      <c r="O414" s="4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2:27" ht="15.75" customHeight="1">
      <c r="B415" s="2"/>
      <c r="C415" s="4"/>
      <c r="D415" s="4"/>
      <c r="E415" s="4">
        <v>22</v>
      </c>
      <c r="F415" s="4">
        <v>0.75</v>
      </c>
      <c r="G415" s="4">
        <v>0</v>
      </c>
      <c r="H415" s="4">
        <f t="shared" si="63"/>
        <v>0</v>
      </c>
      <c r="I415" s="4">
        <v>3</v>
      </c>
      <c r="J415" s="4">
        <f t="shared" si="64"/>
        <v>0</v>
      </c>
      <c r="K415" s="4"/>
      <c r="L415" s="4"/>
      <c r="M415" s="4"/>
      <c r="N415" s="4"/>
      <c r="O415" s="4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2:27" ht="15.75" customHeight="1">
      <c r="B416" s="2"/>
      <c r="C416" s="4"/>
      <c r="D416" s="4"/>
      <c r="E416" s="4">
        <v>24</v>
      </c>
      <c r="F416" s="4">
        <v>0.75</v>
      </c>
      <c r="G416" s="4">
        <v>0</v>
      </c>
      <c r="H416" s="4">
        <f t="shared" si="63"/>
        <v>0</v>
      </c>
      <c r="I416" s="4">
        <v>3</v>
      </c>
      <c r="J416" s="4">
        <f t="shared" si="64"/>
        <v>0</v>
      </c>
      <c r="K416" s="4"/>
      <c r="L416" s="4"/>
      <c r="M416" s="4"/>
      <c r="N416" s="4"/>
      <c r="O416" s="4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2:27" ht="15.75" customHeight="1">
      <c r="B417" s="2"/>
      <c r="C417" s="4"/>
      <c r="D417" s="4"/>
      <c r="E417" s="4">
        <v>25</v>
      </c>
      <c r="F417" s="4">
        <v>0.6</v>
      </c>
      <c r="G417" s="4">
        <f>B2</f>
        <v>0.16</v>
      </c>
      <c r="H417" s="4">
        <f t="shared" si="63"/>
        <v>9.6000000000000002E-2</v>
      </c>
      <c r="I417" s="4">
        <v>3</v>
      </c>
      <c r="J417" s="4">
        <f t="shared" si="64"/>
        <v>0.28800000000000003</v>
      </c>
      <c r="K417" s="4"/>
      <c r="L417" s="4"/>
      <c r="M417" s="4"/>
      <c r="N417" s="4"/>
      <c r="O417" s="4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2:27" ht="15.75" customHeight="1">
      <c r="B418" s="2"/>
      <c r="C418" s="4"/>
      <c r="D418" s="4"/>
      <c r="E418" s="4">
        <v>27</v>
      </c>
      <c r="F418" s="4">
        <v>0.75</v>
      </c>
      <c r="G418" s="4">
        <f>B3</f>
        <v>0.16</v>
      </c>
      <c r="H418" s="4">
        <f t="shared" si="63"/>
        <v>0.12</v>
      </c>
      <c r="I418" s="4">
        <v>3</v>
      </c>
      <c r="J418" s="4">
        <f t="shared" si="64"/>
        <v>0.36</v>
      </c>
      <c r="K418" s="4"/>
      <c r="L418" s="4"/>
      <c r="M418" s="4"/>
      <c r="N418" s="4"/>
      <c r="O418" s="4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2:27" ht="15.75" customHeight="1">
      <c r="B419" s="2"/>
      <c r="C419" s="4"/>
      <c r="D419" s="4"/>
      <c r="E419" s="4">
        <v>29</v>
      </c>
      <c r="F419" s="4">
        <v>0.75</v>
      </c>
      <c r="G419" s="4">
        <v>0</v>
      </c>
      <c r="H419" s="4">
        <f t="shared" si="63"/>
        <v>0</v>
      </c>
      <c r="I419" s="4">
        <v>3</v>
      </c>
      <c r="J419" s="4">
        <f t="shared" si="64"/>
        <v>0</v>
      </c>
      <c r="K419" s="4"/>
      <c r="L419" s="4"/>
      <c r="M419" s="4"/>
      <c r="N419" s="4"/>
      <c r="O419" s="4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2:27" ht="15.75" customHeight="1">
      <c r="B420" s="2"/>
      <c r="C420" s="4"/>
      <c r="D420" s="4"/>
      <c r="E420" s="4">
        <v>30</v>
      </c>
      <c r="F420" s="4">
        <v>0.6</v>
      </c>
      <c r="G420" s="4">
        <v>0</v>
      </c>
      <c r="H420" s="4">
        <f t="shared" si="63"/>
        <v>0</v>
      </c>
      <c r="I420" s="4">
        <v>3</v>
      </c>
      <c r="J420" s="4">
        <f t="shared" si="64"/>
        <v>0</v>
      </c>
      <c r="K420" s="4"/>
      <c r="L420" s="4"/>
      <c r="M420" s="4"/>
      <c r="N420" s="4"/>
      <c r="O420" s="4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2:27" ht="15.75" customHeight="1">
      <c r="B421" s="2"/>
      <c r="C421" s="4"/>
      <c r="D421" s="4"/>
      <c r="E421" s="4" t="s">
        <v>16</v>
      </c>
      <c r="F421" s="4"/>
      <c r="G421" s="4"/>
      <c r="H421" s="4">
        <f>A2</f>
        <v>0.02</v>
      </c>
      <c r="I421" s="4">
        <v>10</v>
      </c>
      <c r="J421" s="4">
        <f t="shared" si="64"/>
        <v>0.2</v>
      </c>
      <c r="K421" s="4"/>
      <c r="L421" s="4"/>
      <c r="M421" s="4"/>
      <c r="N421" s="4"/>
      <c r="O421" s="4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2:27" ht="15.75" customHeight="1">
      <c r="B422" s="2"/>
      <c r="C422" s="4"/>
      <c r="D422" s="4"/>
      <c r="E422" s="4" t="s">
        <v>16</v>
      </c>
      <c r="F422" s="4"/>
      <c r="G422" s="4"/>
      <c r="H422" s="4">
        <v>0</v>
      </c>
      <c r="I422" s="4">
        <v>0</v>
      </c>
      <c r="J422" s="4">
        <f t="shared" si="64"/>
        <v>0</v>
      </c>
      <c r="K422" s="4"/>
      <c r="L422" s="4"/>
      <c r="M422" s="4"/>
      <c r="N422" s="4"/>
      <c r="O422" s="4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2:27" ht="15.75" customHeight="1">
      <c r="B423" s="2"/>
      <c r="C423" s="4"/>
      <c r="D423" s="4"/>
      <c r="E423" s="4" t="s">
        <v>16</v>
      </c>
      <c r="F423" s="4"/>
      <c r="G423" s="4"/>
      <c r="H423" s="4">
        <v>0</v>
      </c>
      <c r="I423" s="4">
        <v>0</v>
      </c>
      <c r="J423" s="4">
        <f t="shared" si="64"/>
        <v>0</v>
      </c>
      <c r="K423" s="4"/>
      <c r="L423" s="4"/>
      <c r="M423" s="4"/>
      <c r="N423" s="4"/>
      <c r="O423" s="4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2:27" ht="15.75" customHeight="1">
      <c r="B424" s="2"/>
      <c r="C424" s="4"/>
      <c r="D424" s="4"/>
      <c r="E424" s="4" t="s">
        <v>16</v>
      </c>
      <c r="F424" s="4"/>
      <c r="G424" s="4"/>
      <c r="H424" s="4">
        <v>0</v>
      </c>
      <c r="I424" s="4">
        <v>0</v>
      </c>
      <c r="J424" s="4">
        <f t="shared" si="64"/>
        <v>0</v>
      </c>
      <c r="K424" s="4"/>
      <c r="L424" s="4"/>
      <c r="M424" s="4"/>
      <c r="N424" s="4"/>
      <c r="O424" s="4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2:27" ht="15.75" customHeight="1">
      <c r="B425" s="2"/>
      <c r="C425" s="4"/>
      <c r="D425" s="4"/>
      <c r="E425" s="4" t="s">
        <v>16</v>
      </c>
      <c r="F425" s="4"/>
      <c r="G425" s="4"/>
      <c r="H425" s="4">
        <v>0</v>
      </c>
      <c r="I425" s="4">
        <v>0</v>
      </c>
      <c r="J425" s="4">
        <f t="shared" si="64"/>
        <v>0</v>
      </c>
      <c r="K425" s="4"/>
      <c r="L425" s="4"/>
      <c r="M425" s="4"/>
      <c r="N425" s="4"/>
      <c r="O425" s="4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2:27" ht="15.75" customHeight="1">
      <c r="B426" s="2"/>
      <c r="C426" s="4"/>
      <c r="D426" s="4"/>
      <c r="E426" s="4" t="s">
        <v>16</v>
      </c>
      <c r="F426" s="4"/>
      <c r="G426" s="4"/>
      <c r="H426" s="4">
        <v>0</v>
      </c>
      <c r="I426" s="4">
        <v>0</v>
      </c>
      <c r="J426" s="4">
        <f t="shared" si="64"/>
        <v>0</v>
      </c>
      <c r="K426" s="4"/>
      <c r="L426" s="4"/>
      <c r="M426" s="4"/>
      <c r="N426" s="4"/>
      <c r="O426" s="4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2:27" ht="15.75" customHeight="1">
      <c r="B427" s="2"/>
      <c r="C427" s="4"/>
      <c r="D427" s="4"/>
      <c r="E427" s="4" t="s">
        <v>16</v>
      </c>
      <c r="F427" s="4"/>
      <c r="G427" s="4"/>
      <c r="H427" s="4">
        <v>0</v>
      </c>
      <c r="I427" s="4">
        <v>0</v>
      </c>
      <c r="J427" s="4">
        <f t="shared" si="64"/>
        <v>0</v>
      </c>
      <c r="K427" s="4"/>
      <c r="L427" s="4"/>
      <c r="M427" s="4"/>
      <c r="N427" s="4"/>
      <c r="O427" s="4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2:27" ht="15.75" customHeight="1">
      <c r="B428" s="2"/>
      <c r="C428" s="5"/>
      <c r="D428" s="5"/>
      <c r="E428" s="5" t="s">
        <v>15</v>
      </c>
      <c r="F428" s="5"/>
      <c r="G428" s="5"/>
      <c r="H428" s="5">
        <f>SUM(H409:H427)</f>
        <v>0.80399999999999994</v>
      </c>
      <c r="I428" s="5"/>
      <c r="J428" s="5">
        <f>SUM(J409:J427)</f>
        <v>2.552</v>
      </c>
      <c r="K428" s="5">
        <f>J428/H428</f>
        <v>3.1741293532338313</v>
      </c>
      <c r="L428" s="5">
        <v>0.5</v>
      </c>
      <c r="M428" s="5">
        <f>L428*J428</f>
        <v>1.276</v>
      </c>
      <c r="N428" s="5">
        <f>H428*D409</f>
        <v>160.79999999999998</v>
      </c>
      <c r="O428" s="5">
        <f>J428*D409</f>
        <v>510.40000000000003</v>
      </c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2:27" ht="15.75" customHeight="1">
      <c r="B429" s="2"/>
      <c r="C429" s="3" t="s">
        <v>2</v>
      </c>
      <c r="D429" s="3" t="s">
        <v>3</v>
      </c>
      <c r="E429" s="3" t="s">
        <v>4</v>
      </c>
      <c r="F429" s="3" t="s">
        <v>5</v>
      </c>
      <c r="G429" s="3" t="s">
        <v>6</v>
      </c>
      <c r="H429" s="3" t="s">
        <v>7</v>
      </c>
      <c r="I429" s="3" t="s">
        <v>8</v>
      </c>
      <c r="J429" s="3" t="s">
        <v>9</v>
      </c>
      <c r="K429" s="3" t="s">
        <v>10</v>
      </c>
      <c r="L429" s="3" t="s">
        <v>11</v>
      </c>
      <c r="M429" s="3" t="s">
        <v>12</v>
      </c>
      <c r="N429" s="3" t="s">
        <v>13</v>
      </c>
      <c r="O429" s="3" t="s">
        <v>14</v>
      </c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2:27" ht="15.75" customHeight="1">
      <c r="B430" s="2"/>
      <c r="C430" s="4">
        <v>16</v>
      </c>
      <c r="D430" s="4">
        <v>10</v>
      </c>
      <c r="E430" s="4">
        <v>19</v>
      </c>
      <c r="F430" s="4">
        <v>0.75</v>
      </c>
      <c r="G430" s="4">
        <f>B2</f>
        <v>0.16</v>
      </c>
      <c r="H430" s="4">
        <f t="shared" ref="H430:H441" si="66">F430*G430</f>
        <v>0.12</v>
      </c>
      <c r="I430" s="4">
        <v>3</v>
      </c>
      <c r="J430" s="4">
        <f t="shared" ref="J430:J448" si="67">H430*I430</f>
        <v>0.36</v>
      </c>
      <c r="K430" s="4"/>
      <c r="L430" s="4"/>
      <c r="M430" s="4"/>
      <c r="N430" s="4"/>
      <c r="O430" s="4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2:27" ht="15.75" customHeight="1">
      <c r="B431" s="2"/>
      <c r="C431" s="4"/>
      <c r="D431" s="4"/>
      <c r="E431" s="4">
        <v>21</v>
      </c>
      <c r="F431" s="4">
        <v>0.6</v>
      </c>
      <c r="G431" s="4">
        <f t="shared" ref="G431:G434" si="68">B3</f>
        <v>0.16</v>
      </c>
      <c r="H431" s="4">
        <f t="shared" si="66"/>
        <v>9.6000000000000002E-2</v>
      </c>
      <c r="I431" s="4">
        <v>3</v>
      </c>
      <c r="J431" s="4">
        <f t="shared" si="67"/>
        <v>0.28800000000000003</v>
      </c>
      <c r="K431" s="4"/>
      <c r="L431" s="4"/>
      <c r="M431" s="4"/>
      <c r="N431" s="4"/>
      <c r="O431" s="4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2:27" ht="15.75" customHeight="1">
      <c r="B432" s="2"/>
      <c r="C432" s="4"/>
      <c r="D432" s="4"/>
      <c r="E432" s="4">
        <v>23</v>
      </c>
      <c r="F432" s="4">
        <v>0.8</v>
      </c>
      <c r="G432" s="4">
        <f t="shared" si="68"/>
        <v>0.16</v>
      </c>
      <c r="H432" s="4">
        <f t="shared" si="66"/>
        <v>0.128</v>
      </c>
      <c r="I432" s="4">
        <v>3</v>
      </c>
      <c r="J432" s="4">
        <f t="shared" si="67"/>
        <v>0.38400000000000001</v>
      </c>
      <c r="K432" s="4"/>
      <c r="L432" s="4"/>
      <c r="M432" s="4"/>
      <c r="N432" s="4"/>
      <c r="O432" s="4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2:27" ht="15.75" customHeight="1">
      <c r="B433" s="2"/>
      <c r="C433" s="4"/>
      <c r="D433" s="4"/>
      <c r="E433" s="4">
        <v>26</v>
      </c>
      <c r="F433" s="4">
        <v>0.8</v>
      </c>
      <c r="G433" s="4">
        <f t="shared" si="68"/>
        <v>0.16</v>
      </c>
      <c r="H433" s="4">
        <f t="shared" si="66"/>
        <v>0.128</v>
      </c>
      <c r="I433" s="4">
        <v>3</v>
      </c>
      <c r="J433" s="4">
        <f t="shared" si="67"/>
        <v>0.38400000000000001</v>
      </c>
      <c r="K433" s="4"/>
      <c r="L433" s="4"/>
      <c r="M433" s="4"/>
      <c r="N433" s="4"/>
      <c r="O433" s="4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2:27" ht="15.75" customHeight="1">
      <c r="B434" s="2"/>
      <c r="C434" s="4"/>
      <c r="D434" s="4"/>
      <c r="E434" s="4">
        <v>28</v>
      </c>
      <c r="F434" s="4">
        <v>0.6</v>
      </c>
      <c r="G434" s="4">
        <f t="shared" si="68"/>
        <v>0.16</v>
      </c>
      <c r="H434" s="4">
        <f t="shared" si="66"/>
        <v>9.6000000000000002E-2</v>
      </c>
      <c r="I434" s="4">
        <v>3</v>
      </c>
      <c r="J434" s="4">
        <f t="shared" si="67"/>
        <v>0.28800000000000003</v>
      </c>
      <c r="K434" s="4"/>
      <c r="L434" s="4"/>
      <c r="M434" s="4"/>
      <c r="N434" s="4"/>
      <c r="O434" s="4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2:27" ht="15.75" customHeight="1">
      <c r="B435" s="2"/>
      <c r="C435" s="4"/>
      <c r="D435" s="4"/>
      <c r="E435" s="4">
        <v>20</v>
      </c>
      <c r="F435" s="4">
        <v>0.8</v>
      </c>
      <c r="G435" s="4">
        <v>0</v>
      </c>
      <c r="H435" s="4">
        <f t="shared" si="66"/>
        <v>0</v>
      </c>
      <c r="I435" s="4">
        <v>3</v>
      </c>
      <c r="J435" s="4">
        <f t="shared" si="67"/>
        <v>0</v>
      </c>
      <c r="K435" s="4"/>
      <c r="L435" s="4"/>
      <c r="M435" s="4"/>
      <c r="N435" s="4"/>
      <c r="O435" s="4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2:27" ht="15.75" customHeight="1">
      <c r="B436" s="2"/>
      <c r="C436" s="4"/>
      <c r="D436" s="4"/>
      <c r="E436" s="4">
        <v>22</v>
      </c>
      <c r="F436" s="4">
        <v>0.75</v>
      </c>
      <c r="G436" s="4">
        <v>0</v>
      </c>
      <c r="H436" s="4">
        <f t="shared" si="66"/>
        <v>0</v>
      </c>
      <c r="I436" s="4">
        <v>3</v>
      </c>
      <c r="J436" s="4">
        <f t="shared" si="67"/>
        <v>0</v>
      </c>
      <c r="K436" s="4"/>
      <c r="L436" s="4"/>
      <c r="M436" s="4"/>
      <c r="N436" s="4"/>
      <c r="O436" s="4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2:27" ht="15.75" customHeight="1">
      <c r="B437" s="2"/>
      <c r="C437" s="4"/>
      <c r="D437" s="4"/>
      <c r="E437" s="4">
        <v>24</v>
      </c>
      <c r="F437" s="4">
        <v>0.75</v>
      </c>
      <c r="G437" s="4">
        <v>0</v>
      </c>
      <c r="H437" s="4">
        <f t="shared" si="66"/>
        <v>0</v>
      </c>
      <c r="I437" s="4">
        <v>3</v>
      </c>
      <c r="J437" s="4">
        <f t="shared" si="67"/>
        <v>0</v>
      </c>
      <c r="K437" s="4"/>
      <c r="L437" s="4"/>
      <c r="M437" s="4"/>
      <c r="N437" s="4"/>
      <c r="O437" s="4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2:27" ht="15.75" customHeight="1">
      <c r="B438" s="2"/>
      <c r="C438" s="4"/>
      <c r="D438" s="4"/>
      <c r="E438" s="4">
        <v>25</v>
      </c>
      <c r="F438" s="4">
        <v>0.6</v>
      </c>
      <c r="G438" s="4">
        <v>0</v>
      </c>
      <c r="H438" s="4">
        <f t="shared" si="66"/>
        <v>0</v>
      </c>
      <c r="I438" s="4">
        <v>3</v>
      </c>
      <c r="J438" s="4">
        <f t="shared" si="67"/>
        <v>0</v>
      </c>
      <c r="K438" s="4"/>
      <c r="L438" s="4"/>
      <c r="M438" s="4"/>
      <c r="N438" s="4"/>
      <c r="O438" s="4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2:27" ht="15.75" customHeight="1">
      <c r="B439" s="2"/>
      <c r="C439" s="4"/>
      <c r="D439" s="4"/>
      <c r="E439" s="4">
        <v>27</v>
      </c>
      <c r="F439" s="4">
        <v>0.75</v>
      </c>
      <c r="G439" s="4">
        <v>0</v>
      </c>
      <c r="H439" s="4">
        <f t="shared" si="66"/>
        <v>0</v>
      </c>
      <c r="I439" s="4">
        <v>3</v>
      </c>
      <c r="J439" s="4">
        <f t="shared" si="67"/>
        <v>0</v>
      </c>
      <c r="K439" s="4"/>
      <c r="L439" s="4"/>
      <c r="M439" s="4"/>
      <c r="N439" s="4"/>
      <c r="O439" s="4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2:27" ht="15.75" customHeight="1">
      <c r="B440" s="2"/>
      <c r="C440" s="4"/>
      <c r="D440" s="4"/>
      <c r="E440" s="4">
        <v>29</v>
      </c>
      <c r="F440" s="4">
        <v>0.75</v>
      </c>
      <c r="G440" s="4">
        <f>B2</f>
        <v>0.16</v>
      </c>
      <c r="H440" s="4">
        <f t="shared" si="66"/>
        <v>0.12</v>
      </c>
      <c r="I440" s="4">
        <v>3</v>
      </c>
      <c r="J440" s="4">
        <f t="shared" si="67"/>
        <v>0.36</v>
      </c>
      <c r="K440" s="4"/>
      <c r="L440" s="4"/>
      <c r="M440" s="4"/>
      <c r="N440" s="4"/>
      <c r="O440" s="4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2:27" ht="15.75" customHeight="1">
      <c r="B441" s="2"/>
      <c r="C441" s="4"/>
      <c r="D441" s="4"/>
      <c r="E441" s="4">
        <v>30</v>
      </c>
      <c r="F441" s="4">
        <v>0.6</v>
      </c>
      <c r="G441" s="4">
        <f>B3</f>
        <v>0.16</v>
      </c>
      <c r="H441" s="4">
        <f t="shared" si="66"/>
        <v>9.6000000000000002E-2</v>
      </c>
      <c r="I441" s="4">
        <v>3</v>
      </c>
      <c r="J441" s="4">
        <f t="shared" si="67"/>
        <v>0.28800000000000003</v>
      </c>
      <c r="K441" s="4"/>
      <c r="L441" s="4"/>
      <c r="M441" s="4"/>
      <c r="N441" s="4"/>
      <c r="O441" s="4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2:27" ht="15.75" customHeight="1">
      <c r="B442" s="2"/>
      <c r="C442" s="4"/>
      <c r="D442" s="4"/>
      <c r="E442" s="4" t="s">
        <v>16</v>
      </c>
      <c r="F442" s="4"/>
      <c r="G442" s="4"/>
      <c r="H442" s="4">
        <f>A2</f>
        <v>0.02</v>
      </c>
      <c r="I442" s="4">
        <v>10</v>
      </c>
      <c r="J442" s="4">
        <f t="shared" si="67"/>
        <v>0.2</v>
      </c>
      <c r="K442" s="4"/>
      <c r="L442" s="4"/>
      <c r="M442" s="4"/>
      <c r="N442" s="4"/>
      <c r="O442" s="4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2:27" ht="15.75" customHeight="1">
      <c r="B443" s="2"/>
      <c r="C443" s="4"/>
      <c r="D443" s="4"/>
      <c r="E443" s="4" t="s">
        <v>16</v>
      </c>
      <c r="F443" s="4"/>
      <c r="G443" s="4"/>
      <c r="H443" s="4">
        <v>0</v>
      </c>
      <c r="I443" s="4">
        <v>0</v>
      </c>
      <c r="J443" s="4">
        <f t="shared" si="67"/>
        <v>0</v>
      </c>
      <c r="K443" s="4"/>
      <c r="L443" s="4"/>
      <c r="M443" s="4"/>
      <c r="N443" s="4"/>
      <c r="O443" s="4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2:27" ht="15.75" customHeight="1">
      <c r="B444" s="2"/>
      <c r="C444" s="4"/>
      <c r="D444" s="4"/>
      <c r="E444" s="4" t="s">
        <v>16</v>
      </c>
      <c r="F444" s="4"/>
      <c r="G444" s="4"/>
      <c r="H444" s="4">
        <v>0</v>
      </c>
      <c r="I444" s="4">
        <v>0</v>
      </c>
      <c r="J444" s="4">
        <f t="shared" si="67"/>
        <v>0</v>
      </c>
      <c r="K444" s="4"/>
      <c r="L444" s="4"/>
      <c r="M444" s="4"/>
      <c r="N444" s="4"/>
      <c r="O444" s="4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2:27" ht="15.75" customHeight="1">
      <c r="B445" s="2"/>
      <c r="C445" s="4"/>
      <c r="D445" s="4"/>
      <c r="E445" s="4" t="s">
        <v>16</v>
      </c>
      <c r="F445" s="4"/>
      <c r="G445" s="4"/>
      <c r="H445" s="4">
        <v>0</v>
      </c>
      <c r="I445" s="4">
        <v>0</v>
      </c>
      <c r="J445" s="4">
        <f t="shared" si="67"/>
        <v>0</v>
      </c>
      <c r="K445" s="4"/>
      <c r="L445" s="4"/>
      <c r="M445" s="4"/>
      <c r="N445" s="4"/>
      <c r="O445" s="4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2:27" ht="15.75" customHeight="1">
      <c r="B446" s="2"/>
      <c r="C446" s="4"/>
      <c r="D446" s="4"/>
      <c r="E446" s="4" t="s">
        <v>16</v>
      </c>
      <c r="F446" s="4"/>
      <c r="G446" s="4"/>
      <c r="H446" s="4">
        <v>0</v>
      </c>
      <c r="I446" s="4">
        <v>0</v>
      </c>
      <c r="J446" s="4">
        <f t="shared" si="67"/>
        <v>0</v>
      </c>
      <c r="K446" s="4"/>
      <c r="L446" s="4"/>
      <c r="M446" s="4"/>
      <c r="N446" s="4"/>
      <c r="O446" s="4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2:27" ht="15.75" customHeight="1">
      <c r="B447" s="2"/>
      <c r="C447" s="4"/>
      <c r="D447" s="4"/>
      <c r="E447" s="4" t="s">
        <v>16</v>
      </c>
      <c r="F447" s="4"/>
      <c r="G447" s="4"/>
      <c r="H447" s="4">
        <v>0</v>
      </c>
      <c r="I447" s="4">
        <v>0</v>
      </c>
      <c r="J447" s="4">
        <f t="shared" si="67"/>
        <v>0</v>
      </c>
      <c r="K447" s="4"/>
      <c r="L447" s="4"/>
      <c r="M447" s="4"/>
      <c r="N447" s="4"/>
      <c r="O447" s="4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2:27" ht="15.75" customHeight="1">
      <c r="B448" s="2"/>
      <c r="C448" s="4"/>
      <c r="D448" s="4"/>
      <c r="E448" s="4" t="s">
        <v>16</v>
      </c>
      <c r="F448" s="4"/>
      <c r="G448" s="4"/>
      <c r="H448" s="4">
        <v>0</v>
      </c>
      <c r="I448" s="4">
        <v>0</v>
      </c>
      <c r="J448" s="4">
        <f t="shared" si="67"/>
        <v>0</v>
      </c>
      <c r="K448" s="4"/>
      <c r="L448" s="4"/>
      <c r="M448" s="4"/>
      <c r="N448" s="4"/>
      <c r="O448" s="4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2:27" ht="15.75" customHeight="1">
      <c r="B449" s="2"/>
      <c r="C449" s="5"/>
      <c r="D449" s="5"/>
      <c r="E449" s="5" t="s">
        <v>15</v>
      </c>
      <c r="F449" s="5"/>
      <c r="G449" s="5"/>
      <c r="H449" s="5">
        <f>SUM(H430:H448)</f>
        <v>0.80399999999999994</v>
      </c>
      <c r="I449" s="5"/>
      <c r="J449" s="5">
        <f>SUM(J430:J448)</f>
        <v>2.5520000000000005</v>
      </c>
      <c r="K449" s="5">
        <f>J449/H449</f>
        <v>3.1741293532338317</v>
      </c>
      <c r="L449" s="5">
        <v>0.41499999999999998</v>
      </c>
      <c r="M449" s="5">
        <f>L449*J449</f>
        <v>1.0590800000000002</v>
      </c>
      <c r="N449" s="5">
        <f>H449*D430</f>
        <v>8.0399999999999991</v>
      </c>
      <c r="O449" s="5">
        <f>J449*D430</f>
        <v>25.520000000000003</v>
      </c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2:27" ht="15.75" customHeight="1">
      <c r="B450" s="2"/>
      <c r="C450" s="3" t="s">
        <v>2</v>
      </c>
      <c r="D450" s="3" t="s">
        <v>3</v>
      </c>
      <c r="E450" s="3" t="s">
        <v>4</v>
      </c>
      <c r="F450" s="3" t="s">
        <v>5</v>
      </c>
      <c r="G450" s="3" t="s">
        <v>6</v>
      </c>
      <c r="H450" s="3" t="s">
        <v>7</v>
      </c>
      <c r="I450" s="3" t="s">
        <v>8</v>
      </c>
      <c r="J450" s="3" t="s">
        <v>9</v>
      </c>
      <c r="K450" s="3" t="s">
        <v>10</v>
      </c>
      <c r="L450" s="3" t="s">
        <v>11</v>
      </c>
      <c r="M450" s="3" t="s">
        <v>12</v>
      </c>
      <c r="N450" s="3" t="s">
        <v>13</v>
      </c>
      <c r="O450" s="3" t="s">
        <v>14</v>
      </c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2:27" ht="15.75" customHeight="1">
      <c r="B451" s="2"/>
      <c r="C451" s="4">
        <v>17</v>
      </c>
      <c r="D451" s="4">
        <v>10</v>
      </c>
      <c r="E451" s="4">
        <v>19</v>
      </c>
      <c r="F451" s="4">
        <v>0.75</v>
      </c>
      <c r="G451" s="4">
        <f>B2</f>
        <v>0.16</v>
      </c>
      <c r="H451" s="4">
        <f t="shared" ref="H451:H462" si="69">F451*G451</f>
        <v>0.12</v>
      </c>
      <c r="I451" s="4">
        <v>3</v>
      </c>
      <c r="J451" s="4">
        <f t="shared" ref="J451:J469" si="70">H451*I451</f>
        <v>0.36</v>
      </c>
      <c r="K451" s="4"/>
      <c r="L451" s="4"/>
      <c r="M451" s="4"/>
      <c r="N451" s="4"/>
      <c r="O451" s="4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2:27" ht="15.75" customHeight="1">
      <c r="B452" s="2"/>
      <c r="C452" s="4"/>
      <c r="D452" s="4"/>
      <c r="E452" s="4">
        <v>21</v>
      </c>
      <c r="F452" s="4">
        <v>0.6</v>
      </c>
      <c r="G452" s="4">
        <f t="shared" ref="G452:G455" si="71">B3</f>
        <v>0.16</v>
      </c>
      <c r="H452" s="4">
        <f t="shared" si="69"/>
        <v>9.6000000000000002E-2</v>
      </c>
      <c r="I452" s="4">
        <v>3</v>
      </c>
      <c r="J452" s="4">
        <f t="shared" si="70"/>
        <v>0.28800000000000003</v>
      </c>
      <c r="K452" s="4"/>
      <c r="L452" s="4"/>
      <c r="M452" s="4"/>
      <c r="N452" s="4"/>
      <c r="O452" s="4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2:27" ht="15.75" customHeight="1">
      <c r="B453" s="2"/>
      <c r="C453" s="4"/>
      <c r="D453" s="4"/>
      <c r="E453" s="4">
        <v>23</v>
      </c>
      <c r="F453" s="4">
        <v>0.8</v>
      </c>
      <c r="G453" s="4">
        <f t="shared" si="71"/>
        <v>0.16</v>
      </c>
      <c r="H453" s="4">
        <f t="shared" si="69"/>
        <v>0.128</v>
      </c>
      <c r="I453" s="4">
        <v>3</v>
      </c>
      <c r="J453" s="4">
        <f t="shared" si="70"/>
        <v>0.38400000000000001</v>
      </c>
      <c r="K453" s="4"/>
      <c r="L453" s="4"/>
      <c r="M453" s="4"/>
      <c r="N453" s="4"/>
      <c r="O453" s="4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2:27" ht="15.75" customHeight="1">
      <c r="B454" s="2"/>
      <c r="C454" s="4"/>
      <c r="D454" s="4"/>
      <c r="E454" s="4">
        <v>26</v>
      </c>
      <c r="F454" s="4">
        <v>0.8</v>
      </c>
      <c r="G454" s="4">
        <f t="shared" si="71"/>
        <v>0.16</v>
      </c>
      <c r="H454" s="4">
        <f t="shared" si="69"/>
        <v>0.128</v>
      </c>
      <c r="I454" s="4">
        <v>3</v>
      </c>
      <c r="J454" s="4">
        <f t="shared" si="70"/>
        <v>0.38400000000000001</v>
      </c>
      <c r="K454" s="4"/>
      <c r="L454" s="4"/>
      <c r="M454" s="4"/>
      <c r="N454" s="4"/>
      <c r="O454" s="4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2:27" ht="15.75" customHeight="1">
      <c r="B455" s="2"/>
      <c r="C455" s="4"/>
      <c r="D455" s="4"/>
      <c r="E455" s="4">
        <v>28</v>
      </c>
      <c r="F455" s="4">
        <v>0.6</v>
      </c>
      <c r="G455" s="4">
        <f t="shared" si="71"/>
        <v>0.16</v>
      </c>
      <c r="H455" s="4">
        <f t="shared" si="69"/>
        <v>9.6000000000000002E-2</v>
      </c>
      <c r="I455" s="4">
        <v>3</v>
      </c>
      <c r="J455" s="4">
        <f t="shared" si="70"/>
        <v>0.28800000000000003</v>
      </c>
      <c r="K455" s="4"/>
      <c r="L455" s="4"/>
      <c r="M455" s="4"/>
      <c r="N455" s="4"/>
      <c r="O455" s="4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2:27" ht="15.75" customHeight="1">
      <c r="B456" s="2"/>
      <c r="C456" s="4"/>
      <c r="D456" s="4"/>
      <c r="E456" s="4">
        <v>20</v>
      </c>
      <c r="F456" s="4">
        <v>0.8</v>
      </c>
      <c r="G456" s="4">
        <v>0</v>
      </c>
      <c r="H456" s="4">
        <f t="shared" si="69"/>
        <v>0</v>
      </c>
      <c r="I456" s="4">
        <v>3</v>
      </c>
      <c r="J456" s="4">
        <f t="shared" si="70"/>
        <v>0</v>
      </c>
      <c r="K456" s="4"/>
      <c r="L456" s="4"/>
      <c r="M456" s="4"/>
      <c r="N456" s="4"/>
      <c r="O456" s="4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2:27" ht="15.75" customHeight="1">
      <c r="B457" s="2"/>
      <c r="C457" s="4"/>
      <c r="D457" s="4"/>
      <c r="E457" s="4">
        <v>22</v>
      </c>
      <c r="F457" s="4">
        <v>0.75</v>
      </c>
      <c r="G457" s="4">
        <v>0</v>
      </c>
      <c r="H457" s="4">
        <f t="shared" si="69"/>
        <v>0</v>
      </c>
      <c r="I457" s="4">
        <v>3</v>
      </c>
      <c r="J457" s="4">
        <f t="shared" si="70"/>
        <v>0</v>
      </c>
      <c r="K457" s="4"/>
      <c r="L457" s="4"/>
      <c r="M457" s="4"/>
      <c r="N457" s="4"/>
      <c r="O457" s="4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2:27" ht="15.75" customHeight="1">
      <c r="B458" s="2"/>
      <c r="C458" s="4"/>
      <c r="D458" s="4"/>
      <c r="E458" s="4">
        <v>24</v>
      </c>
      <c r="F458" s="4">
        <v>0.75</v>
      </c>
      <c r="G458" s="4">
        <v>0</v>
      </c>
      <c r="H458" s="4">
        <f t="shared" si="69"/>
        <v>0</v>
      </c>
      <c r="I458" s="4">
        <v>3</v>
      </c>
      <c r="J458" s="4">
        <f t="shared" si="70"/>
        <v>0</v>
      </c>
      <c r="K458" s="4"/>
      <c r="L458" s="4"/>
      <c r="M458" s="4"/>
      <c r="N458" s="4"/>
      <c r="O458" s="4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2:27" ht="15.75" customHeight="1">
      <c r="B459" s="2"/>
      <c r="C459" s="4"/>
      <c r="D459" s="4"/>
      <c r="E459" s="4">
        <v>25</v>
      </c>
      <c r="F459" s="4">
        <v>0.6</v>
      </c>
      <c r="G459" s="4">
        <v>0</v>
      </c>
      <c r="H459" s="4">
        <f t="shared" si="69"/>
        <v>0</v>
      </c>
      <c r="I459" s="4">
        <v>3</v>
      </c>
      <c r="J459" s="4">
        <f t="shared" si="70"/>
        <v>0</v>
      </c>
      <c r="K459" s="4"/>
      <c r="L459" s="4"/>
      <c r="M459" s="4"/>
      <c r="N459" s="4"/>
      <c r="O459" s="4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2:27" ht="15.75" customHeight="1">
      <c r="B460" s="2"/>
      <c r="C460" s="4"/>
      <c r="D460" s="4"/>
      <c r="E460" s="4">
        <v>27</v>
      </c>
      <c r="F460" s="4">
        <v>0.75</v>
      </c>
      <c r="G460" s="4">
        <v>0</v>
      </c>
      <c r="H460" s="4">
        <f t="shared" si="69"/>
        <v>0</v>
      </c>
      <c r="I460" s="4">
        <v>3</v>
      </c>
      <c r="J460" s="4">
        <f t="shared" si="70"/>
        <v>0</v>
      </c>
      <c r="K460" s="4"/>
      <c r="L460" s="4"/>
      <c r="M460" s="4"/>
      <c r="N460" s="4"/>
      <c r="O460" s="4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2:27" ht="15.75" customHeight="1">
      <c r="B461" s="2"/>
      <c r="C461" s="4"/>
      <c r="D461" s="4"/>
      <c r="E461" s="4">
        <v>29</v>
      </c>
      <c r="F461" s="4">
        <v>0.75</v>
      </c>
      <c r="G461" s="4">
        <f>B2</f>
        <v>0.16</v>
      </c>
      <c r="H461" s="4">
        <f t="shared" si="69"/>
        <v>0.12</v>
      </c>
      <c r="I461" s="4">
        <v>3</v>
      </c>
      <c r="J461" s="4">
        <f t="shared" si="70"/>
        <v>0.36</v>
      </c>
      <c r="K461" s="4"/>
      <c r="L461" s="4"/>
      <c r="M461" s="4"/>
      <c r="N461" s="4"/>
      <c r="O461" s="4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2:27" ht="15.75" customHeight="1">
      <c r="B462" s="2"/>
      <c r="C462" s="4"/>
      <c r="D462" s="4"/>
      <c r="E462" s="4">
        <v>30</v>
      </c>
      <c r="F462" s="4">
        <v>0.6</v>
      </c>
      <c r="G462" s="4">
        <f>B3</f>
        <v>0.16</v>
      </c>
      <c r="H462" s="4">
        <f t="shared" si="69"/>
        <v>9.6000000000000002E-2</v>
      </c>
      <c r="I462" s="4">
        <v>3</v>
      </c>
      <c r="J462" s="4">
        <f t="shared" si="70"/>
        <v>0.28800000000000003</v>
      </c>
      <c r="K462" s="4"/>
      <c r="L462" s="4"/>
      <c r="M462" s="4"/>
      <c r="N462" s="4"/>
      <c r="O462" s="4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2:27" ht="15.75" customHeight="1">
      <c r="B463" s="2"/>
      <c r="C463" s="4"/>
      <c r="D463" s="4"/>
      <c r="E463" s="4" t="s">
        <v>16</v>
      </c>
      <c r="F463" s="4"/>
      <c r="G463" s="4"/>
      <c r="H463" s="4">
        <f>A2</f>
        <v>0.02</v>
      </c>
      <c r="I463" s="4">
        <v>10</v>
      </c>
      <c r="J463" s="4">
        <f t="shared" si="70"/>
        <v>0.2</v>
      </c>
      <c r="K463" s="4"/>
      <c r="L463" s="4"/>
      <c r="M463" s="4"/>
      <c r="N463" s="4"/>
      <c r="O463" s="4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2:27" ht="15.75" customHeight="1">
      <c r="B464" s="2"/>
      <c r="C464" s="4"/>
      <c r="D464" s="4"/>
      <c r="E464" s="4" t="s">
        <v>16</v>
      </c>
      <c r="F464" s="4"/>
      <c r="G464" s="4"/>
      <c r="H464" s="4">
        <v>0</v>
      </c>
      <c r="I464" s="4">
        <v>0</v>
      </c>
      <c r="J464" s="4">
        <f t="shared" si="70"/>
        <v>0</v>
      </c>
      <c r="K464" s="4"/>
      <c r="L464" s="4" t="s">
        <v>26</v>
      </c>
      <c r="M464" s="4"/>
      <c r="N464" s="4"/>
      <c r="O464" s="4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2:27" ht="15.75" customHeight="1">
      <c r="B465" s="2"/>
      <c r="C465" s="4"/>
      <c r="D465" s="4"/>
      <c r="E465" s="4" t="s">
        <v>16</v>
      </c>
      <c r="F465" s="4"/>
      <c r="G465" s="4"/>
      <c r="H465" s="4">
        <v>0</v>
      </c>
      <c r="I465" s="4">
        <v>0</v>
      </c>
      <c r="J465" s="4">
        <f t="shared" si="70"/>
        <v>0</v>
      </c>
      <c r="K465" s="4"/>
      <c r="L465" s="4"/>
      <c r="M465" s="4"/>
      <c r="N465" s="4"/>
      <c r="O465" s="4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2:27" ht="15.75" customHeight="1">
      <c r="B466" s="2"/>
      <c r="C466" s="4"/>
      <c r="D466" s="4"/>
      <c r="E466" s="4" t="s">
        <v>16</v>
      </c>
      <c r="F466" s="4"/>
      <c r="G466" s="4"/>
      <c r="H466" s="4">
        <v>0</v>
      </c>
      <c r="I466" s="4">
        <v>0</v>
      </c>
      <c r="J466" s="4">
        <f t="shared" si="70"/>
        <v>0</v>
      </c>
      <c r="K466" s="4"/>
      <c r="L466" s="4"/>
      <c r="M466" s="4"/>
      <c r="N466" s="4"/>
      <c r="O466" s="4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2:27" ht="15.75" customHeight="1">
      <c r="B467" s="2"/>
      <c r="C467" s="4"/>
      <c r="D467" s="4"/>
      <c r="E467" s="4" t="s">
        <v>16</v>
      </c>
      <c r="F467" s="4"/>
      <c r="G467" s="4"/>
      <c r="H467" s="4">
        <v>0</v>
      </c>
      <c r="I467" s="4">
        <v>0</v>
      </c>
      <c r="J467" s="4">
        <f t="shared" si="70"/>
        <v>0</v>
      </c>
      <c r="K467" s="4"/>
      <c r="L467" s="4"/>
      <c r="M467" s="4"/>
      <c r="N467" s="4"/>
      <c r="O467" s="4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2:27" ht="15.75" customHeight="1">
      <c r="B468" s="2"/>
      <c r="C468" s="4"/>
      <c r="D468" s="4"/>
      <c r="E468" s="4" t="s">
        <v>16</v>
      </c>
      <c r="F468" s="4"/>
      <c r="G468" s="4"/>
      <c r="H468" s="4">
        <v>0</v>
      </c>
      <c r="I468" s="4">
        <v>0</v>
      </c>
      <c r="J468" s="4">
        <f t="shared" si="70"/>
        <v>0</v>
      </c>
      <c r="K468" s="4"/>
      <c r="L468" s="4"/>
      <c r="M468" s="4"/>
      <c r="N468" s="4"/>
      <c r="O468" s="4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2:27" ht="15.75" customHeight="1">
      <c r="B469" s="2"/>
      <c r="C469" s="4"/>
      <c r="D469" s="4"/>
      <c r="E469" s="4" t="s">
        <v>16</v>
      </c>
      <c r="F469" s="4"/>
      <c r="G469" s="4"/>
      <c r="H469" s="4">
        <v>0</v>
      </c>
      <c r="I469" s="4">
        <v>0</v>
      </c>
      <c r="J469" s="4">
        <f t="shared" si="70"/>
        <v>0</v>
      </c>
      <c r="K469" s="4"/>
      <c r="L469" s="4"/>
      <c r="M469" s="4"/>
      <c r="N469" s="4"/>
      <c r="O469" s="4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2:27" ht="15.75" customHeight="1">
      <c r="B470" s="2"/>
      <c r="C470" s="5"/>
      <c r="D470" s="5"/>
      <c r="E470" s="5" t="s">
        <v>15</v>
      </c>
      <c r="F470" s="5"/>
      <c r="G470" s="5"/>
      <c r="H470" s="5">
        <f>SUM(H451:H469)</f>
        <v>0.80399999999999994</v>
      </c>
      <c r="I470" s="5"/>
      <c r="J470" s="5">
        <f>SUM(J451:J469)</f>
        <v>2.5520000000000005</v>
      </c>
      <c r="K470" s="5">
        <f>J470/H470</f>
        <v>3.1741293532338317</v>
      </c>
      <c r="L470" s="5">
        <v>0.41499999999999998</v>
      </c>
      <c r="M470" s="5">
        <f>L470*J470</f>
        <v>1.0590800000000002</v>
      </c>
      <c r="N470" s="5">
        <f>H470*D451</f>
        <v>8.0399999999999991</v>
      </c>
      <c r="O470" s="5">
        <f>J470*D451</f>
        <v>25.520000000000003</v>
      </c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2:27" ht="15.75" customHeight="1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5" t="s">
        <v>17</v>
      </c>
      <c r="M471" s="5">
        <f t="shared" ref="M471:O471" si="72">SUM(M325:M470)</f>
        <v>8.3848800000000008</v>
      </c>
      <c r="N471" s="5">
        <f t="shared" si="72"/>
        <v>806.7199999999998</v>
      </c>
      <c r="O471" s="5">
        <f t="shared" si="72"/>
        <v>2571.36</v>
      </c>
      <c r="P471" s="15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2:27" ht="15.75" customHeight="1">
      <c r="B472" s="2"/>
      <c r="C472" s="7">
        <f>SUM(D325:D451)</f>
        <v>1080</v>
      </c>
      <c r="D472" s="9" t="s">
        <v>18</v>
      </c>
      <c r="E472" s="9"/>
      <c r="F472" s="9"/>
      <c r="G472" s="9"/>
      <c r="H472" s="9"/>
      <c r="I472" s="10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2:27" ht="15.75" customHeight="1">
      <c r="B473" s="2"/>
      <c r="C473" s="7">
        <f>C472*8760</f>
        <v>9460800</v>
      </c>
      <c r="D473" s="9" t="s">
        <v>19</v>
      </c>
      <c r="E473" s="9"/>
      <c r="F473" s="9"/>
      <c r="G473" s="9"/>
      <c r="H473" s="9"/>
      <c r="I473" s="10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2:27" ht="15.75" customHeight="1">
      <c r="B474" s="2"/>
      <c r="C474" s="7">
        <f>N471</f>
        <v>806.7199999999998</v>
      </c>
      <c r="D474" s="9" t="s">
        <v>20</v>
      </c>
      <c r="E474" s="9"/>
      <c r="F474" s="9"/>
      <c r="G474" s="9"/>
      <c r="H474" s="9"/>
      <c r="I474" s="10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2:27" ht="15.75" customHeight="1">
      <c r="B475" s="2"/>
      <c r="C475" s="7">
        <f>C474/C472</f>
        <v>0.74696296296296283</v>
      </c>
      <c r="D475" s="9" t="s">
        <v>21</v>
      </c>
      <c r="E475" s="9"/>
      <c r="F475" s="9"/>
      <c r="G475" s="9"/>
      <c r="H475" s="9"/>
      <c r="I475" s="10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2:27" ht="15.75" customHeight="1">
      <c r="B476" s="2"/>
      <c r="C476" s="7">
        <f>O471/C472</f>
        <v>2.3808888888888888</v>
      </c>
      <c r="D476" s="9" t="s">
        <v>22</v>
      </c>
      <c r="E476" s="9"/>
      <c r="F476" s="9"/>
      <c r="G476" s="9"/>
      <c r="H476" s="9"/>
      <c r="I476" s="10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2:27" ht="15.75" customHeight="1">
      <c r="B477" s="2"/>
      <c r="C477" s="7">
        <f>C476/C475</f>
        <v>3.1874256247520831</v>
      </c>
      <c r="D477" s="9" t="s">
        <v>23</v>
      </c>
      <c r="E477" s="9"/>
      <c r="F477" s="9"/>
      <c r="G477" s="9"/>
      <c r="H477" s="9"/>
      <c r="I477" s="10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2:27" ht="15.75" customHeight="1">
      <c r="B478" s="2"/>
      <c r="C478" s="7">
        <f>(C473-O471)/C473</f>
        <v>0.99972820903094883</v>
      </c>
      <c r="D478" s="9" t="s">
        <v>24</v>
      </c>
      <c r="E478" s="9"/>
      <c r="F478" s="9"/>
      <c r="G478" s="9"/>
      <c r="H478" s="9"/>
      <c r="I478" s="10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2:27" ht="15.75" customHeight="1">
      <c r="B479" s="2"/>
      <c r="C479" s="7">
        <f>1-C478</f>
        <v>2.7179096905116662E-4</v>
      </c>
      <c r="D479" s="9" t="s">
        <v>25</v>
      </c>
      <c r="E479" s="9"/>
      <c r="F479" s="9"/>
      <c r="G479" s="9"/>
      <c r="H479" s="9"/>
      <c r="I479" s="10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2:27" ht="15.75" customHeight="1">
      <c r="B480" s="2"/>
      <c r="C480" s="7">
        <f>M471*1000</f>
        <v>8384.880000000001</v>
      </c>
      <c r="D480" s="9" t="s">
        <v>27</v>
      </c>
      <c r="E480" s="9"/>
      <c r="F480" s="9"/>
      <c r="G480" s="9"/>
      <c r="H480" s="9"/>
      <c r="I480" s="10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2:27" ht="15.75" customHeight="1">
      <c r="B481" s="2"/>
      <c r="C481" s="7">
        <f>C480/C472</f>
        <v>7.7637777777777783</v>
      </c>
      <c r="D481" s="12" t="s">
        <v>28</v>
      </c>
      <c r="E481" s="12"/>
      <c r="F481" s="12"/>
      <c r="G481" s="12"/>
      <c r="H481" s="12"/>
      <c r="I481" s="13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2:27" ht="15.75" customHeight="1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2:27" ht="15.75" customHeight="1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2:27" ht="46.5">
      <c r="B484" s="1"/>
      <c r="C484" s="2"/>
      <c r="D484" s="2"/>
      <c r="E484" s="2"/>
      <c r="F484" s="2"/>
      <c r="G484" s="2"/>
      <c r="H484" s="2"/>
      <c r="I484" s="1" t="s">
        <v>31</v>
      </c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2:27" ht="15.75" customHeight="1">
      <c r="B485" s="2"/>
      <c r="C485" s="3" t="s">
        <v>2</v>
      </c>
      <c r="D485" s="3" t="s">
        <v>3</v>
      </c>
      <c r="E485" s="3" t="s">
        <v>4</v>
      </c>
      <c r="F485" s="3" t="s">
        <v>5</v>
      </c>
      <c r="G485" s="3" t="s">
        <v>6</v>
      </c>
      <c r="H485" s="3" t="s">
        <v>7</v>
      </c>
      <c r="I485" s="3" t="s">
        <v>8</v>
      </c>
      <c r="J485" s="3" t="s">
        <v>9</v>
      </c>
      <c r="K485" s="3" t="s">
        <v>10</v>
      </c>
      <c r="L485" s="3" t="s">
        <v>11</v>
      </c>
      <c r="M485" s="3" t="s">
        <v>12</v>
      </c>
      <c r="N485" s="3" t="s">
        <v>13</v>
      </c>
      <c r="O485" s="3" t="s">
        <v>14</v>
      </c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2:27" ht="15.75" customHeight="1">
      <c r="B486" s="2"/>
      <c r="C486" s="14">
        <v>11</v>
      </c>
      <c r="D486" s="14">
        <v>220</v>
      </c>
      <c r="E486" s="14">
        <v>19</v>
      </c>
      <c r="F486" s="14">
        <v>0.75</v>
      </c>
      <c r="G486" s="14">
        <f>B2</f>
        <v>0.16</v>
      </c>
      <c r="H486" s="14">
        <f t="shared" ref="H486:H497" si="73">F486*G486</f>
        <v>0.12</v>
      </c>
      <c r="I486" s="14">
        <v>0.5</v>
      </c>
      <c r="J486" s="14">
        <f t="shared" ref="J486:J504" si="74">H486*I486</f>
        <v>0.06</v>
      </c>
      <c r="K486" s="14"/>
      <c r="L486" s="14"/>
      <c r="M486" s="14"/>
      <c r="N486" s="14"/>
      <c r="O486" s="14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2:27" ht="15.75" customHeight="1">
      <c r="B487" s="2"/>
      <c r="C487" s="14"/>
      <c r="D487" s="14"/>
      <c r="E487" s="14">
        <v>21</v>
      </c>
      <c r="F487" s="14">
        <v>0.6</v>
      </c>
      <c r="G487" s="14">
        <f t="shared" ref="G487:G497" si="75">B3</f>
        <v>0.16</v>
      </c>
      <c r="H487" s="14">
        <f t="shared" si="73"/>
        <v>9.6000000000000002E-2</v>
      </c>
      <c r="I487" s="14">
        <v>0.5</v>
      </c>
      <c r="J487" s="14">
        <f t="shared" si="74"/>
        <v>4.8000000000000001E-2</v>
      </c>
      <c r="K487" s="14"/>
      <c r="L487" s="14"/>
      <c r="M487" s="14"/>
      <c r="N487" s="14"/>
      <c r="O487" s="14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2:27" ht="15.75" customHeight="1">
      <c r="B488" s="2"/>
      <c r="C488" s="14"/>
      <c r="D488" s="14"/>
      <c r="E488" s="14">
        <v>23</v>
      </c>
      <c r="F488" s="14">
        <v>0.8</v>
      </c>
      <c r="G488" s="14">
        <f t="shared" si="75"/>
        <v>0.16</v>
      </c>
      <c r="H488" s="14">
        <f t="shared" si="73"/>
        <v>0.128</v>
      </c>
      <c r="I488" s="14">
        <v>0.5</v>
      </c>
      <c r="J488" s="14">
        <f t="shared" si="74"/>
        <v>6.4000000000000001E-2</v>
      </c>
      <c r="K488" s="14"/>
      <c r="L488" s="14"/>
      <c r="M488" s="14"/>
      <c r="N488" s="14"/>
      <c r="O488" s="14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2:27" ht="15.75" customHeight="1">
      <c r="B489" s="2"/>
      <c r="C489" s="14"/>
      <c r="D489" s="14"/>
      <c r="E489" s="14">
        <v>26</v>
      </c>
      <c r="F489" s="14">
        <v>0.8</v>
      </c>
      <c r="G489" s="14">
        <f t="shared" si="75"/>
        <v>0.16</v>
      </c>
      <c r="H489" s="14">
        <f t="shared" si="73"/>
        <v>0.128</v>
      </c>
      <c r="I489" s="14">
        <v>0.5</v>
      </c>
      <c r="J489" s="14">
        <f t="shared" si="74"/>
        <v>6.4000000000000001E-2</v>
      </c>
      <c r="K489" s="14"/>
      <c r="L489" s="14"/>
      <c r="M489" s="14"/>
      <c r="N489" s="14"/>
      <c r="O489" s="14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2:27" ht="15.75" customHeight="1">
      <c r="B490" s="2"/>
      <c r="C490" s="14"/>
      <c r="D490" s="14"/>
      <c r="E490" s="14">
        <v>28</v>
      </c>
      <c r="F490" s="14">
        <v>0.6</v>
      </c>
      <c r="G490" s="14">
        <f t="shared" si="75"/>
        <v>0.16</v>
      </c>
      <c r="H490" s="14">
        <f t="shared" si="73"/>
        <v>9.6000000000000002E-2</v>
      </c>
      <c r="I490" s="14">
        <v>0.5</v>
      </c>
      <c r="J490" s="14">
        <f t="shared" si="74"/>
        <v>4.8000000000000001E-2</v>
      </c>
      <c r="K490" s="14"/>
      <c r="L490" s="14"/>
      <c r="M490" s="14"/>
      <c r="N490" s="14"/>
      <c r="O490" s="14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2:27" ht="15.75" customHeight="1">
      <c r="B491" s="2"/>
      <c r="C491" s="14"/>
      <c r="D491" s="14"/>
      <c r="E491" s="14">
        <v>20</v>
      </c>
      <c r="F491" s="14">
        <v>0.8</v>
      </c>
      <c r="G491" s="14">
        <f t="shared" si="75"/>
        <v>0.16</v>
      </c>
      <c r="H491" s="14">
        <f t="shared" si="73"/>
        <v>0.128</v>
      </c>
      <c r="I491" s="14">
        <v>3</v>
      </c>
      <c r="J491" s="14">
        <f t="shared" si="74"/>
        <v>0.38400000000000001</v>
      </c>
      <c r="K491" s="14"/>
      <c r="L491" s="14"/>
      <c r="M491" s="14"/>
      <c r="N491" s="14"/>
      <c r="O491" s="14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2:27" ht="15.75" customHeight="1">
      <c r="B492" s="2"/>
      <c r="C492" s="14"/>
      <c r="D492" s="14"/>
      <c r="E492" s="14">
        <v>22</v>
      </c>
      <c r="F492" s="14">
        <v>0.75</v>
      </c>
      <c r="G492" s="14">
        <f t="shared" si="75"/>
        <v>0.16</v>
      </c>
      <c r="H492" s="14">
        <f t="shared" si="73"/>
        <v>0.12</v>
      </c>
      <c r="I492" s="14">
        <v>0.5</v>
      </c>
      <c r="J492" s="14">
        <f t="shared" si="74"/>
        <v>0.06</v>
      </c>
      <c r="K492" s="14"/>
      <c r="L492" s="14"/>
      <c r="M492" s="14"/>
      <c r="N492" s="14"/>
      <c r="O492" s="14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2:27" ht="15.75" customHeight="1">
      <c r="B493" s="2"/>
      <c r="C493" s="14"/>
      <c r="D493" s="14"/>
      <c r="E493" s="14">
        <v>24</v>
      </c>
      <c r="F493" s="14">
        <v>0.75</v>
      </c>
      <c r="G493" s="14">
        <f t="shared" si="75"/>
        <v>0.16</v>
      </c>
      <c r="H493" s="14">
        <f t="shared" si="73"/>
        <v>0.12</v>
      </c>
      <c r="I493" s="14">
        <v>0.5</v>
      </c>
      <c r="J493" s="14">
        <f t="shared" si="74"/>
        <v>0.06</v>
      </c>
      <c r="K493" s="14"/>
      <c r="L493" s="14"/>
      <c r="M493" s="14"/>
      <c r="N493" s="14"/>
      <c r="O493" s="14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2:27" ht="15.75" customHeight="1">
      <c r="B494" s="2"/>
      <c r="C494" s="14"/>
      <c r="D494" s="14"/>
      <c r="E494" s="14">
        <v>25</v>
      </c>
      <c r="F494" s="14">
        <v>0.6</v>
      </c>
      <c r="G494" s="14">
        <f t="shared" si="75"/>
        <v>0.16</v>
      </c>
      <c r="H494" s="14">
        <f t="shared" si="73"/>
        <v>9.6000000000000002E-2</v>
      </c>
      <c r="I494" s="14">
        <v>0.5</v>
      </c>
      <c r="J494" s="14">
        <f t="shared" si="74"/>
        <v>4.8000000000000001E-2</v>
      </c>
      <c r="K494" s="14"/>
      <c r="L494" s="14"/>
      <c r="M494" s="14"/>
      <c r="N494" s="14"/>
      <c r="O494" s="14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2:27" ht="15.75" customHeight="1">
      <c r="B495" s="2"/>
      <c r="C495" s="14"/>
      <c r="D495" s="14"/>
      <c r="E495" s="14">
        <v>27</v>
      </c>
      <c r="F495" s="14">
        <v>0.75</v>
      </c>
      <c r="G495" s="14">
        <f t="shared" si="75"/>
        <v>0.16</v>
      </c>
      <c r="H495" s="14">
        <f t="shared" si="73"/>
        <v>0.12</v>
      </c>
      <c r="I495" s="14">
        <v>0.5</v>
      </c>
      <c r="J495" s="14">
        <f t="shared" si="74"/>
        <v>0.06</v>
      </c>
      <c r="K495" s="14"/>
      <c r="L495" s="14"/>
      <c r="M495" s="14"/>
      <c r="N495" s="14"/>
      <c r="O495" s="14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2:27" ht="15.75" customHeight="1">
      <c r="B496" s="2"/>
      <c r="C496" s="14"/>
      <c r="D496" s="14"/>
      <c r="E496" s="14">
        <v>29</v>
      </c>
      <c r="F496" s="14">
        <v>0.75</v>
      </c>
      <c r="G496" s="14">
        <f t="shared" si="75"/>
        <v>0.16</v>
      </c>
      <c r="H496" s="14">
        <f t="shared" si="73"/>
        <v>0.12</v>
      </c>
      <c r="I496" s="14">
        <v>0.5</v>
      </c>
      <c r="J496" s="14">
        <f t="shared" si="74"/>
        <v>0.06</v>
      </c>
      <c r="K496" s="14"/>
      <c r="L496" s="14"/>
      <c r="M496" s="14"/>
      <c r="N496" s="14"/>
      <c r="O496" s="14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2:27" ht="15.75" customHeight="1">
      <c r="B497" s="2"/>
      <c r="C497" s="14"/>
      <c r="D497" s="14"/>
      <c r="E497" s="14">
        <v>30</v>
      </c>
      <c r="F497" s="14">
        <v>0.6</v>
      </c>
      <c r="G497" s="14">
        <f t="shared" si="75"/>
        <v>0.16</v>
      </c>
      <c r="H497" s="14">
        <f t="shared" si="73"/>
        <v>9.6000000000000002E-2</v>
      </c>
      <c r="I497" s="14">
        <v>0.5</v>
      </c>
      <c r="J497" s="14">
        <f t="shared" si="74"/>
        <v>4.8000000000000001E-2</v>
      </c>
      <c r="K497" s="14"/>
      <c r="L497" s="14"/>
      <c r="M497" s="14"/>
      <c r="N497" s="14"/>
      <c r="O497" s="14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2:27" ht="15.75" customHeight="1">
      <c r="B498" s="2"/>
      <c r="C498" s="14"/>
      <c r="D498" s="14"/>
      <c r="E498" s="14" t="s">
        <v>16</v>
      </c>
      <c r="F498" s="14"/>
      <c r="G498" s="14"/>
      <c r="H498" s="14">
        <f>A2</f>
        <v>0.02</v>
      </c>
      <c r="I498" s="14">
        <v>10</v>
      </c>
      <c r="J498" s="14">
        <f t="shared" si="74"/>
        <v>0.2</v>
      </c>
      <c r="K498" s="14"/>
      <c r="L498" s="14"/>
      <c r="M498" s="14"/>
      <c r="N498" s="14"/>
      <c r="O498" s="14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2:27" ht="15.75" customHeight="1">
      <c r="B499" s="2"/>
      <c r="C499" s="14"/>
      <c r="D499" s="14"/>
      <c r="E499" s="14" t="s">
        <v>16</v>
      </c>
      <c r="F499" s="14"/>
      <c r="G499" s="14"/>
      <c r="H499" s="14">
        <f t="shared" ref="H499:H504" si="76">A3</f>
        <v>0.02</v>
      </c>
      <c r="I499" s="14">
        <v>0.5</v>
      </c>
      <c r="J499" s="14">
        <f t="shared" si="74"/>
        <v>0.01</v>
      </c>
      <c r="K499" s="14"/>
      <c r="L499" s="14"/>
      <c r="M499" s="14"/>
      <c r="N499" s="14"/>
      <c r="O499" s="14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2:27" ht="15.75" customHeight="1">
      <c r="B500" s="2"/>
      <c r="C500" s="14"/>
      <c r="D500" s="14"/>
      <c r="E500" s="14" t="s">
        <v>16</v>
      </c>
      <c r="F500" s="14"/>
      <c r="G500" s="14"/>
      <c r="H500" s="14">
        <f t="shared" si="76"/>
        <v>0.02</v>
      </c>
      <c r="I500" s="14">
        <v>0.5</v>
      </c>
      <c r="J500" s="14">
        <f t="shared" si="74"/>
        <v>0.01</v>
      </c>
      <c r="K500" s="14"/>
      <c r="L500" s="14"/>
      <c r="M500" s="14"/>
      <c r="N500" s="14"/>
      <c r="O500" s="14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2:27" ht="15.75" customHeight="1">
      <c r="B501" s="2"/>
      <c r="C501" s="14"/>
      <c r="D501" s="14"/>
      <c r="E501" s="14" t="s">
        <v>16</v>
      </c>
      <c r="F501" s="14"/>
      <c r="G501" s="14"/>
      <c r="H501" s="14">
        <f t="shared" si="76"/>
        <v>0.02</v>
      </c>
      <c r="I501" s="14">
        <v>0.5</v>
      </c>
      <c r="J501" s="14">
        <f t="shared" si="74"/>
        <v>0.01</v>
      </c>
      <c r="K501" s="14"/>
      <c r="L501" s="14"/>
      <c r="M501" s="14"/>
      <c r="N501" s="14"/>
      <c r="O501" s="14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2:27" ht="15.75" customHeight="1">
      <c r="B502" s="2"/>
      <c r="C502" s="14"/>
      <c r="D502" s="14"/>
      <c r="E502" s="14" t="s">
        <v>16</v>
      </c>
      <c r="F502" s="14"/>
      <c r="G502" s="14"/>
      <c r="H502" s="14">
        <f t="shared" si="76"/>
        <v>0.02</v>
      </c>
      <c r="I502" s="14">
        <v>0.5</v>
      </c>
      <c r="J502" s="14">
        <f t="shared" si="74"/>
        <v>0.01</v>
      </c>
      <c r="K502" s="14"/>
      <c r="L502" s="14"/>
      <c r="M502" s="14"/>
      <c r="N502" s="14"/>
      <c r="O502" s="14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2:27" ht="15.75" customHeight="1">
      <c r="B503" s="2"/>
      <c r="C503" s="14"/>
      <c r="D503" s="14"/>
      <c r="E503" s="14" t="s">
        <v>16</v>
      </c>
      <c r="F503" s="14"/>
      <c r="G503" s="14"/>
      <c r="H503" s="14">
        <f t="shared" si="76"/>
        <v>0.02</v>
      </c>
      <c r="I503" s="14">
        <v>0.5</v>
      </c>
      <c r="J503" s="14">
        <f t="shared" si="74"/>
        <v>0.01</v>
      </c>
      <c r="K503" s="14"/>
      <c r="L503" s="14"/>
      <c r="M503" s="14"/>
      <c r="N503" s="14"/>
      <c r="O503" s="14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2:27" ht="15.75" customHeight="1">
      <c r="B504" s="2"/>
      <c r="C504" s="14"/>
      <c r="D504" s="14"/>
      <c r="E504" s="14" t="s">
        <v>16</v>
      </c>
      <c r="F504" s="14"/>
      <c r="G504" s="14"/>
      <c r="H504" s="14">
        <f t="shared" si="76"/>
        <v>0.02</v>
      </c>
      <c r="I504" s="14">
        <v>0.5</v>
      </c>
      <c r="J504" s="14">
        <f t="shared" si="74"/>
        <v>0.01</v>
      </c>
      <c r="K504" s="14"/>
      <c r="L504" s="14"/>
      <c r="M504" s="14"/>
      <c r="N504" s="14"/>
      <c r="O504" s="14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2:27" ht="15.75" customHeight="1">
      <c r="B505" s="2"/>
      <c r="C505" s="5"/>
      <c r="D505" s="5"/>
      <c r="E505" s="5" t="s">
        <v>15</v>
      </c>
      <c r="F505" s="5"/>
      <c r="G505" s="5"/>
      <c r="H505" s="5">
        <f>SUM(H486:H504)</f>
        <v>1.5080000000000005</v>
      </c>
      <c r="I505" s="5"/>
      <c r="J505" s="5">
        <f>SUM(J486:J504)</f>
        <v>1.2640000000000002</v>
      </c>
      <c r="K505" s="5">
        <f>J505/H505</f>
        <v>0.8381962864721485</v>
      </c>
      <c r="L505" s="5">
        <v>0.54500000000000004</v>
      </c>
      <c r="M505" s="5">
        <f>L505*J505</f>
        <v>0.68888000000000016</v>
      </c>
      <c r="N505" s="5">
        <f>H505*D486</f>
        <v>331.7600000000001</v>
      </c>
      <c r="O505" s="5">
        <f>J505*D486</f>
        <v>278.08000000000004</v>
      </c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2:27" ht="15.75" customHeight="1">
      <c r="B506" s="2"/>
      <c r="C506" s="3" t="s">
        <v>2</v>
      </c>
      <c r="D506" s="3" t="s">
        <v>3</v>
      </c>
      <c r="E506" s="3" t="s">
        <v>4</v>
      </c>
      <c r="F506" s="3" t="s">
        <v>5</v>
      </c>
      <c r="G506" s="3" t="s">
        <v>6</v>
      </c>
      <c r="H506" s="3" t="s">
        <v>7</v>
      </c>
      <c r="I506" s="3" t="s">
        <v>8</v>
      </c>
      <c r="J506" s="3" t="s">
        <v>9</v>
      </c>
      <c r="K506" s="3" t="s">
        <v>10</v>
      </c>
      <c r="L506" s="3" t="s">
        <v>11</v>
      </c>
      <c r="M506" s="3" t="s">
        <v>12</v>
      </c>
      <c r="N506" s="3" t="s">
        <v>13</v>
      </c>
      <c r="O506" s="3" t="s">
        <v>14</v>
      </c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2:27" ht="15.75" customHeight="1">
      <c r="B507" s="2"/>
      <c r="C507" s="14">
        <v>12</v>
      </c>
      <c r="D507" s="14">
        <v>220</v>
      </c>
      <c r="E507" s="14">
        <v>19</v>
      </c>
      <c r="F507" s="14">
        <v>0.75</v>
      </c>
      <c r="G507" s="14">
        <f>B2</f>
        <v>0.16</v>
      </c>
      <c r="H507" s="14">
        <f t="shared" ref="H507:H518" si="77">F507*G507</f>
        <v>0.12</v>
      </c>
      <c r="I507" s="14">
        <v>0.5</v>
      </c>
      <c r="J507" s="14">
        <f t="shared" ref="J507:J525" si="78">H507*I507</f>
        <v>0.06</v>
      </c>
      <c r="K507" s="14"/>
      <c r="L507" s="14"/>
      <c r="M507" s="14"/>
      <c r="N507" s="14"/>
      <c r="O507" s="14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2:27" ht="15.75" customHeight="1">
      <c r="B508" s="2"/>
      <c r="C508" s="14"/>
      <c r="D508" s="14"/>
      <c r="E508" s="14">
        <v>21</v>
      </c>
      <c r="F508" s="14">
        <v>0.6</v>
      </c>
      <c r="G508" s="14">
        <f t="shared" ref="G508:G518" si="79">B3</f>
        <v>0.16</v>
      </c>
      <c r="H508" s="14">
        <f t="shared" si="77"/>
        <v>9.6000000000000002E-2</v>
      </c>
      <c r="I508" s="14">
        <v>0.5</v>
      </c>
      <c r="J508" s="14">
        <f t="shared" si="78"/>
        <v>4.8000000000000001E-2</v>
      </c>
      <c r="K508" s="14"/>
      <c r="L508" s="14"/>
      <c r="M508" s="14"/>
      <c r="N508" s="14"/>
      <c r="O508" s="14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2:27" ht="15.75" customHeight="1">
      <c r="B509" s="2"/>
      <c r="C509" s="14"/>
      <c r="D509" s="14"/>
      <c r="E509" s="14">
        <v>23</v>
      </c>
      <c r="F509" s="14">
        <v>0.8</v>
      </c>
      <c r="G509" s="14">
        <f t="shared" si="79"/>
        <v>0.16</v>
      </c>
      <c r="H509" s="14">
        <f t="shared" si="77"/>
        <v>0.128</v>
      </c>
      <c r="I509" s="14">
        <v>0.5</v>
      </c>
      <c r="J509" s="14">
        <f t="shared" si="78"/>
        <v>6.4000000000000001E-2</v>
      </c>
      <c r="K509" s="14"/>
      <c r="L509" s="14"/>
      <c r="M509" s="14"/>
      <c r="N509" s="14"/>
      <c r="O509" s="14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2:27" ht="15.75" customHeight="1">
      <c r="B510" s="2"/>
      <c r="C510" s="14"/>
      <c r="D510" s="14"/>
      <c r="E510" s="14">
        <v>26</v>
      </c>
      <c r="F510" s="14">
        <v>0.8</v>
      </c>
      <c r="G510" s="14">
        <f t="shared" si="79"/>
        <v>0.16</v>
      </c>
      <c r="H510" s="14">
        <f t="shared" si="77"/>
        <v>0.128</v>
      </c>
      <c r="I510" s="14">
        <v>0.5</v>
      </c>
      <c r="J510" s="14">
        <f t="shared" si="78"/>
        <v>6.4000000000000001E-2</v>
      </c>
      <c r="K510" s="14"/>
      <c r="L510" s="14"/>
      <c r="M510" s="14"/>
      <c r="N510" s="14"/>
      <c r="O510" s="14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2:27" ht="15.75" customHeight="1">
      <c r="B511" s="2"/>
      <c r="C511" s="14"/>
      <c r="D511" s="14"/>
      <c r="E511" s="14">
        <v>28</v>
      </c>
      <c r="F511" s="14">
        <v>0.6</v>
      </c>
      <c r="G511" s="14">
        <f t="shared" si="79"/>
        <v>0.16</v>
      </c>
      <c r="H511" s="14">
        <f t="shared" si="77"/>
        <v>9.6000000000000002E-2</v>
      </c>
      <c r="I511" s="14">
        <v>0.5</v>
      </c>
      <c r="J511" s="14">
        <f t="shared" si="78"/>
        <v>4.8000000000000001E-2</v>
      </c>
      <c r="K511" s="14"/>
      <c r="L511" s="14"/>
      <c r="M511" s="14"/>
      <c r="N511" s="14"/>
      <c r="O511" s="14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2:27" ht="15.75" customHeight="1">
      <c r="B512" s="2"/>
      <c r="C512" s="14"/>
      <c r="D512" s="14"/>
      <c r="E512" s="14">
        <v>20</v>
      </c>
      <c r="F512" s="14">
        <v>0.8</v>
      </c>
      <c r="G512" s="14">
        <f t="shared" si="79"/>
        <v>0.16</v>
      </c>
      <c r="H512" s="14">
        <f t="shared" si="77"/>
        <v>0.128</v>
      </c>
      <c r="I512" s="14">
        <v>0.5</v>
      </c>
      <c r="J512" s="14">
        <f t="shared" si="78"/>
        <v>6.4000000000000001E-2</v>
      </c>
      <c r="K512" s="14"/>
      <c r="L512" s="14"/>
      <c r="M512" s="14"/>
      <c r="N512" s="14"/>
      <c r="O512" s="14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2:27" ht="15.75" customHeight="1">
      <c r="B513" s="2"/>
      <c r="C513" s="14"/>
      <c r="D513" s="14"/>
      <c r="E513" s="14">
        <v>22</v>
      </c>
      <c r="F513" s="14">
        <v>0.75</v>
      </c>
      <c r="G513" s="14">
        <f t="shared" si="79"/>
        <v>0.16</v>
      </c>
      <c r="H513" s="14">
        <f t="shared" si="77"/>
        <v>0.12</v>
      </c>
      <c r="I513" s="14">
        <v>3</v>
      </c>
      <c r="J513" s="14">
        <f t="shared" si="78"/>
        <v>0.36</v>
      </c>
      <c r="K513" s="14"/>
      <c r="L513" s="14"/>
      <c r="M513" s="14"/>
      <c r="N513" s="14"/>
      <c r="O513" s="14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2:27" ht="15.75" customHeight="1">
      <c r="B514" s="2"/>
      <c r="C514" s="14"/>
      <c r="D514" s="14"/>
      <c r="E514" s="14">
        <v>24</v>
      </c>
      <c r="F514" s="14">
        <v>0.75</v>
      </c>
      <c r="G514" s="14">
        <f t="shared" si="79"/>
        <v>0.16</v>
      </c>
      <c r="H514" s="14">
        <f t="shared" si="77"/>
        <v>0.12</v>
      </c>
      <c r="I514" s="14">
        <v>0.5</v>
      </c>
      <c r="J514" s="14">
        <f t="shared" si="78"/>
        <v>0.06</v>
      </c>
      <c r="K514" s="14"/>
      <c r="L514" s="14"/>
      <c r="M514" s="14"/>
      <c r="N514" s="14"/>
      <c r="O514" s="14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2:27" ht="15.75" customHeight="1">
      <c r="B515" s="2"/>
      <c r="C515" s="14"/>
      <c r="D515" s="14"/>
      <c r="E515" s="14">
        <v>25</v>
      </c>
      <c r="F515" s="14">
        <v>0.6</v>
      </c>
      <c r="G515" s="14">
        <f t="shared" si="79"/>
        <v>0.16</v>
      </c>
      <c r="H515" s="14">
        <f t="shared" si="77"/>
        <v>9.6000000000000002E-2</v>
      </c>
      <c r="I515" s="14">
        <v>0.5</v>
      </c>
      <c r="J515" s="14">
        <f t="shared" si="78"/>
        <v>4.8000000000000001E-2</v>
      </c>
      <c r="K515" s="14"/>
      <c r="L515" s="14"/>
      <c r="M515" s="14"/>
      <c r="N515" s="14"/>
      <c r="O515" s="14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2:27" ht="15.75" customHeight="1">
      <c r="B516" s="2"/>
      <c r="C516" s="14"/>
      <c r="D516" s="14"/>
      <c r="E516" s="14">
        <v>27</v>
      </c>
      <c r="F516" s="14">
        <v>0.75</v>
      </c>
      <c r="G516" s="14">
        <f t="shared" si="79"/>
        <v>0.16</v>
      </c>
      <c r="H516" s="14">
        <f t="shared" si="77"/>
        <v>0.12</v>
      </c>
      <c r="I516" s="14">
        <v>0.5</v>
      </c>
      <c r="J516" s="14">
        <f t="shared" si="78"/>
        <v>0.06</v>
      </c>
      <c r="K516" s="14"/>
      <c r="L516" s="14"/>
      <c r="M516" s="14"/>
      <c r="N516" s="14"/>
      <c r="O516" s="14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2:27" ht="15.75" customHeight="1">
      <c r="B517" s="2"/>
      <c r="C517" s="14"/>
      <c r="D517" s="14"/>
      <c r="E517" s="14">
        <v>29</v>
      </c>
      <c r="F517" s="14">
        <v>0.75</v>
      </c>
      <c r="G517" s="14">
        <f t="shared" si="79"/>
        <v>0.16</v>
      </c>
      <c r="H517" s="14">
        <f t="shared" si="77"/>
        <v>0.12</v>
      </c>
      <c r="I517" s="14">
        <v>0.5</v>
      </c>
      <c r="J517" s="14">
        <f t="shared" si="78"/>
        <v>0.06</v>
      </c>
      <c r="K517" s="14"/>
      <c r="L517" s="14"/>
      <c r="M517" s="14"/>
      <c r="N517" s="14"/>
      <c r="O517" s="14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2:27" ht="15.75" customHeight="1">
      <c r="B518" s="2"/>
      <c r="C518" s="14"/>
      <c r="D518" s="14"/>
      <c r="E518" s="14">
        <v>30</v>
      </c>
      <c r="F518" s="14">
        <v>0.6</v>
      </c>
      <c r="G518" s="14">
        <f t="shared" si="79"/>
        <v>0.16</v>
      </c>
      <c r="H518" s="14">
        <f t="shared" si="77"/>
        <v>9.6000000000000002E-2</v>
      </c>
      <c r="I518" s="14">
        <v>0.5</v>
      </c>
      <c r="J518" s="14">
        <f t="shared" si="78"/>
        <v>4.8000000000000001E-2</v>
      </c>
      <c r="K518" s="14"/>
      <c r="L518" s="14"/>
      <c r="M518" s="14"/>
      <c r="N518" s="14"/>
      <c r="O518" s="14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2:27" ht="15.75" customHeight="1">
      <c r="B519" s="2"/>
      <c r="C519" s="14"/>
      <c r="D519" s="14"/>
      <c r="E519" s="14" t="s">
        <v>16</v>
      </c>
      <c r="F519" s="14"/>
      <c r="G519" s="14"/>
      <c r="H519" s="14">
        <f>A2</f>
        <v>0.02</v>
      </c>
      <c r="I519" s="14">
        <v>10</v>
      </c>
      <c r="J519" s="14">
        <f t="shared" si="78"/>
        <v>0.2</v>
      </c>
      <c r="K519" s="14" t="s">
        <v>26</v>
      </c>
      <c r="L519" s="14"/>
      <c r="M519" s="14"/>
      <c r="N519" s="14"/>
      <c r="O519" s="14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2:27" ht="15.75" customHeight="1">
      <c r="B520" s="2"/>
      <c r="C520" s="14"/>
      <c r="D520" s="14"/>
      <c r="E520" s="14" t="s">
        <v>16</v>
      </c>
      <c r="F520" s="14"/>
      <c r="G520" s="14"/>
      <c r="H520" s="14">
        <f t="shared" ref="H520:H525" si="80">A3</f>
        <v>0.02</v>
      </c>
      <c r="I520" s="14">
        <v>0.5</v>
      </c>
      <c r="J520" s="14">
        <f t="shared" si="78"/>
        <v>0.01</v>
      </c>
      <c r="K520" s="14"/>
      <c r="L520" s="14"/>
      <c r="M520" s="14"/>
      <c r="N520" s="14"/>
      <c r="O520" s="14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2:27" ht="15.75" customHeight="1">
      <c r="B521" s="2"/>
      <c r="C521" s="14"/>
      <c r="D521" s="14"/>
      <c r="E521" s="14" t="s">
        <v>16</v>
      </c>
      <c r="F521" s="14"/>
      <c r="G521" s="14"/>
      <c r="H521" s="14">
        <f t="shared" si="80"/>
        <v>0.02</v>
      </c>
      <c r="I521" s="14">
        <v>0.5</v>
      </c>
      <c r="J521" s="14">
        <f t="shared" si="78"/>
        <v>0.01</v>
      </c>
      <c r="K521" s="14"/>
      <c r="L521" s="14"/>
      <c r="M521" s="14"/>
      <c r="N521" s="14"/>
      <c r="O521" s="14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2:27" ht="15.75" customHeight="1">
      <c r="B522" s="2"/>
      <c r="C522" s="14"/>
      <c r="D522" s="14"/>
      <c r="E522" s="14" t="s">
        <v>16</v>
      </c>
      <c r="F522" s="14"/>
      <c r="G522" s="14"/>
      <c r="H522" s="14">
        <f t="shared" si="80"/>
        <v>0.02</v>
      </c>
      <c r="I522" s="14">
        <v>0.5</v>
      </c>
      <c r="J522" s="14">
        <f t="shared" si="78"/>
        <v>0.01</v>
      </c>
      <c r="K522" s="14"/>
      <c r="L522" s="14"/>
      <c r="M522" s="14"/>
      <c r="N522" s="14"/>
      <c r="O522" s="14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2:27" ht="15.75" customHeight="1">
      <c r="B523" s="2"/>
      <c r="C523" s="14"/>
      <c r="D523" s="14"/>
      <c r="E523" s="14" t="s">
        <v>16</v>
      </c>
      <c r="F523" s="14"/>
      <c r="G523" s="14"/>
      <c r="H523" s="14">
        <f t="shared" si="80"/>
        <v>0.02</v>
      </c>
      <c r="I523" s="14">
        <v>0.5</v>
      </c>
      <c r="J523" s="14">
        <f t="shared" si="78"/>
        <v>0.01</v>
      </c>
      <c r="K523" s="14"/>
      <c r="L523" s="14"/>
      <c r="M523" s="14"/>
      <c r="N523" s="14"/>
      <c r="O523" s="14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2:27" ht="15.75" customHeight="1">
      <c r="B524" s="2"/>
      <c r="C524" s="14"/>
      <c r="D524" s="14"/>
      <c r="E524" s="14" t="s">
        <v>16</v>
      </c>
      <c r="F524" s="14"/>
      <c r="G524" s="14"/>
      <c r="H524" s="14">
        <f t="shared" si="80"/>
        <v>0.02</v>
      </c>
      <c r="I524" s="14">
        <v>0.5</v>
      </c>
      <c r="J524" s="14">
        <f t="shared" si="78"/>
        <v>0.01</v>
      </c>
      <c r="K524" s="14"/>
      <c r="L524" s="14"/>
      <c r="M524" s="14"/>
      <c r="N524" s="14"/>
      <c r="O524" s="14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2:27" ht="15.75" customHeight="1">
      <c r="B525" s="2"/>
      <c r="C525" s="14"/>
      <c r="D525" s="14"/>
      <c r="E525" s="14" t="s">
        <v>16</v>
      </c>
      <c r="F525" s="14"/>
      <c r="G525" s="14"/>
      <c r="H525" s="14">
        <f t="shared" si="80"/>
        <v>0.02</v>
      </c>
      <c r="I525" s="14">
        <v>0.5</v>
      </c>
      <c r="J525" s="14">
        <f t="shared" si="78"/>
        <v>0.01</v>
      </c>
      <c r="K525" s="14"/>
      <c r="L525" s="14"/>
      <c r="M525" s="14"/>
      <c r="N525" s="14"/>
      <c r="O525" s="14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2:27" ht="15.75" customHeight="1">
      <c r="B526" s="2"/>
      <c r="C526" s="5"/>
      <c r="D526" s="5"/>
      <c r="E526" s="5" t="s">
        <v>15</v>
      </c>
      <c r="F526" s="5"/>
      <c r="G526" s="5"/>
      <c r="H526" s="5">
        <f>SUM(H507:H525)</f>
        <v>1.5080000000000005</v>
      </c>
      <c r="I526" s="5"/>
      <c r="J526" s="5">
        <f>SUM(J507:J525)</f>
        <v>1.2440000000000002</v>
      </c>
      <c r="K526" s="5">
        <f>J526/H526</f>
        <v>0.82493368700265246</v>
      </c>
      <c r="L526" s="5">
        <v>0.54500000000000004</v>
      </c>
      <c r="M526" s="5">
        <f>L526*J526</f>
        <v>0.67798000000000014</v>
      </c>
      <c r="N526" s="5">
        <f>H526*D507</f>
        <v>331.7600000000001</v>
      </c>
      <c r="O526" s="5">
        <f>J526*D507</f>
        <v>273.68000000000006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2:27" ht="15.75" customHeight="1">
      <c r="B527" s="2"/>
      <c r="C527" s="3" t="s">
        <v>2</v>
      </c>
      <c r="D527" s="3" t="s">
        <v>3</v>
      </c>
      <c r="E527" s="3" t="s">
        <v>4</v>
      </c>
      <c r="F527" s="3" t="s">
        <v>5</v>
      </c>
      <c r="G527" s="3" t="s">
        <v>6</v>
      </c>
      <c r="H527" s="3" t="s">
        <v>7</v>
      </c>
      <c r="I527" s="3" t="s">
        <v>8</v>
      </c>
      <c r="J527" s="3" t="s">
        <v>9</v>
      </c>
      <c r="K527" s="3" t="s">
        <v>10</v>
      </c>
      <c r="L527" s="3" t="s">
        <v>11</v>
      </c>
      <c r="M527" s="3" t="s">
        <v>12</v>
      </c>
      <c r="N527" s="3" t="s">
        <v>13</v>
      </c>
      <c r="O527" s="3" t="s">
        <v>14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2:27" ht="15.75" customHeight="1">
      <c r="B528" s="2"/>
      <c r="C528" s="14">
        <v>13</v>
      </c>
      <c r="D528" s="14">
        <v>220</v>
      </c>
      <c r="E528" s="14">
        <v>19</v>
      </c>
      <c r="F528" s="14">
        <v>0.75</v>
      </c>
      <c r="G528" s="14">
        <f>B2</f>
        <v>0.16</v>
      </c>
      <c r="H528" s="14">
        <f t="shared" ref="H528:H539" si="81">F528*G528</f>
        <v>0.12</v>
      </c>
      <c r="I528" s="14">
        <v>0.5</v>
      </c>
      <c r="J528" s="14">
        <f t="shared" ref="J528:J546" si="82">H528*I528</f>
        <v>0.06</v>
      </c>
      <c r="K528" s="14"/>
      <c r="L528" s="14"/>
      <c r="M528" s="14"/>
      <c r="N528" s="14"/>
      <c r="O528" s="14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2:27" ht="15.75" customHeight="1">
      <c r="B529" s="2"/>
      <c r="C529" s="14"/>
      <c r="D529" s="14"/>
      <c r="E529" s="14">
        <v>21</v>
      </c>
      <c r="F529" s="14">
        <v>0.6</v>
      </c>
      <c r="G529" s="14">
        <f t="shared" ref="G529:G539" si="83">B3</f>
        <v>0.16</v>
      </c>
      <c r="H529" s="14">
        <f t="shared" si="81"/>
        <v>9.6000000000000002E-2</v>
      </c>
      <c r="I529" s="14">
        <v>0.5</v>
      </c>
      <c r="J529" s="14">
        <f t="shared" si="82"/>
        <v>4.8000000000000001E-2</v>
      </c>
      <c r="K529" s="14"/>
      <c r="L529" s="14"/>
      <c r="M529" s="14"/>
      <c r="N529" s="14"/>
      <c r="O529" s="14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2:27" ht="15.75" customHeight="1">
      <c r="B530" s="2"/>
      <c r="C530" s="14"/>
      <c r="D530" s="14"/>
      <c r="E530" s="14">
        <v>23</v>
      </c>
      <c r="F530" s="14">
        <v>0.8</v>
      </c>
      <c r="G530" s="14">
        <f t="shared" si="83"/>
        <v>0.16</v>
      </c>
      <c r="H530" s="14">
        <f t="shared" si="81"/>
        <v>0.128</v>
      </c>
      <c r="I530" s="14">
        <v>0.5</v>
      </c>
      <c r="J530" s="14">
        <f t="shared" si="82"/>
        <v>6.4000000000000001E-2</v>
      </c>
      <c r="K530" s="14"/>
      <c r="L530" s="14"/>
      <c r="M530" s="14"/>
      <c r="N530" s="14"/>
      <c r="O530" s="14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2:27" ht="15.75" customHeight="1">
      <c r="B531" s="2"/>
      <c r="C531" s="14"/>
      <c r="D531" s="14"/>
      <c r="E531" s="14">
        <v>26</v>
      </c>
      <c r="F531" s="14">
        <v>0.8</v>
      </c>
      <c r="G531" s="14">
        <f t="shared" si="83"/>
        <v>0.16</v>
      </c>
      <c r="H531" s="14">
        <f t="shared" si="81"/>
        <v>0.128</v>
      </c>
      <c r="I531" s="14">
        <v>0.5</v>
      </c>
      <c r="J531" s="14">
        <f t="shared" si="82"/>
        <v>6.4000000000000001E-2</v>
      </c>
      <c r="K531" s="14"/>
      <c r="L531" s="14"/>
      <c r="M531" s="14"/>
      <c r="N531" s="14"/>
      <c r="O531" s="14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2:27" ht="15.75" customHeight="1">
      <c r="B532" s="2"/>
      <c r="C532" s="14"/>
      <c r="D532" s="14"/>
      <c r="E532" s="14">
        <v>28</v>
      </c>
      <c r="F532" s="14">
        <v>0.6</v>
      </c>
      <c r="G532" s="14">
        <f t="shared" si="83"/>
        <v>0.16</v>
      </c>
      <c r="H532" s="14">
        <f t="shared" si="81"/>
        <v>9.6000000000000002E-2</v>
      </c>
      <c r="I532" s="14">
        <v>0.5</v>
      </c>
      <c r="J532" s="14">
        <f t="shared" si="82"/>
        <v>4.8000000000000001E-2</v>
      </c>
      <c r="K532" s="14"/>
      <c r="L532" s="14"/>
      <c r="M532" s="14"/>
      <c r="N532" s="14"/>
      <c r="O532" s="14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2:27" ht="15.75" customHeight="1">
      <c r="B533" s="2"/>
      <c r="C533" s="14"/>
      <c r="D533" s="14"/>
      <c r="E533" s="14">
        <v>20</v>
      </c>
      <c r="F533" s="14">
        <v>0.8</v>
      </c>
      <c r="G533" s="14">
        <f t="shared" si="83"/>
        <v>0.16</v>
      </c>
      <c r="H533" s="14">
        <f t="shared" si="81"/>
        <v>0.128</v>
      </c>
      <c r="I533" s="14">
        <v>0.5</v>
      </c>
      <c r="J533" s="14">
        <f t="shared" si="82"/>
        <v>6.4000000000000001E-2</v>
      </c>
      <c r="K533" s="14"/>
      <c r="L533" s="14"/>
      <c r="M533" s="14"/>
      <c r="N533" s="14"/>
      <c r="O533" s="14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2:27" ht="15.75" customHeight="1">
      <c r="B534" s="2"/>
      <c r="C534" s="14"/>
      <c r="D534" s="14"/>
      <c r="E534" s="14">
        <v>22</v>
      </c>
      <c r="F534" s="14">
        <v>0.75</v>
      </c>
      <c r="G534" s="14">
        <f t="shared" si="83"/>
        <v>0.16</v>
      </c>
      <c r="H534" s="14">
        <f t="shared" si="81"/>
        <v>0.12</v>
      </c>
      <c r="I534" s="14">
        <v>0.5</v>
      </c>
      <c r="J534" s="14">
        <f t="shared" si="82"/>
        <v>0.06</v>
      </c>
      <c r="K534" s="14"/>
      <c r="L534" s="14"/>
      <c r="M534" s="14"/>
      <c r="N534" s="14"/>
      <c r="O534" s="14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2:27" ht="15.75" customHeight="1">
      <c r="B535" s="2"/>
      <c r="C535" s="14"/>
      <c r="D535" s="14"/>
      <c r="E535" s="14">
        <v>24</v>
      </c>
      <c r="F535" s="14">
        <v>0.75</v>
      </c>
      <c r="G535" s="14">
        <f t="shared" si="83"/>
        <v>0.16</v>
      </c>
      <c r="H535" s="14">
        <f t="shared" si="81"/>
        <v>0.12</v>
      </c>
      <c r="I535" s="14">
        <v>3</v>
      </c>
      <c r="J535" s="14">
        <f t="shared" si="82"/>
        <v>0.36</v>
      </c>
      <c r="K535" s="14"/>
      <c r="L535" s="14"/>
      <c r="M535" s="14"/>
      <c r="N535" s="14"/>
      <c r="O535" s="14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2:27" ht="15.75" customHeight="1">
      <c r="B536" s="2"/>
      <c r="C536" s="14"/>
      <c r="D536" s="14"/>
      <c r="E536" s="14">
        <v>25</v>
      </c>
      <c r="F536" s="14">
        <v>0.6</v>
      </c>
      <c r="G536" s="14">
        <f t="shared" si="83"/>
        <v>0.16</v>
      </c>
      <c r="H536" s="14">
        <f t="shared" si="81"/>
        <v>9.6000000000000002E-2</v>
      </c>
      <c r="I536" s="14">
        <v>3</v>
      </c>
      <c r="J536" s="14">
        <f t="shared" si="82"/>
        <v>0.28800000000000003</v>
      </c>
      <c r="K536" s="14"/>
      <c r="L536" s="14"/>
      <c r="M536" s="14"/>
      <c r="N536" s="14"/>
      <c r="O536" s="14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2:27" ht="15.75" customHeight="1">
      <c r="B537" s="2"/>
      <c r="C537" s="14"/>
      <c r="D537" s="14"/>
      <c r="E537" s="14">
        <v>27</v>
      </c>
      <c r="F537" s="14">
        <v>0.75</v>
      </c>
      <c r="G537" s="14">
        <f t="shared" si="83"/>
        <v>0.16</v>
      </c>
      <c r="H537" s="14">
        <f t="shared" si="81"/>
        <v>0.12</v>
      </c>
      <c r="I537" s="14">
        <v>0.5</v>
      </c>
      <c r="J537" s="14">
        <f t="shared" si="82"/>
        <v>0.06</v>
      </c>
      <c r="K537" s="14"/>
      <c r="L537" s="14"/>
      <c r="M537" s="14"/>
      <c r="N537" s="14"/>
      <c r="O537" s="14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2:27" ht="15.75" customHeight="1">
      <c r="B538" s="2"/>
      <c r="C538" s="14"/>
      <c r="D538" s="14"/>
      <c r="E538" s="14">
        <v>29</v>
      </c>
      <c r="F538" s="14">
        <v>0.75</v>
      </c>
      <c r="G538" s="14">
        <f t="shared" si="83"/>
        <v>0.16</v>
      </c>
      <c r="H538" s="14">
        <f t="shared" si="81"/>
        <v>0.12</v>
      </c>
      <c r="I538" s="14">
        <v>0.5</v>
      </c>
      <c r="J538" s="14">
        <f t="shared" si="82"/>
        <v>0.06</v>
      </c>
      <c r="K538" s="14"/>
      <c r="L538" s="14"/>
      <c r="M538" s="14"/>
      <c r="N538" s="14"/>
      <c r="O538" s="14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2:27" ht="15.75" customHeight="1">
      <c r="B539" s="2"/>
      <c r="C539" s="14"/>
      <c r="D539" s="14"/>
      <c r="E539" s="14">
        <v>30</v>
      </c>
      <c r="F539" s="14">
        <v>0.6</v>
      </c>
      <c r="G539" s="14">
        <f t="shared" si="83"/>
        <v>0.16</v>
      </c>
      <c r="H539" s="14">
        <f t="shared" si="81"/>
        <v>9.6000000000000002E-2</v>
      </c>
      <c r="I539" s="14">
        <v>0.5</v>
      </c>
      <c r="J539" s="14">
        <f t="shared" si="82"/>
        <v>4.8000000000000001E-2</v>
      </c>
      <c r="K539" s="14"/>
      <c r="L539" s="14"/>
      <c r="M539" s="14"/>
      <c r="N539" s="14"/>
      <c r="O539" s="14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2:27" ht="15.75" customHeight="1">
      <c r="B540" s="2"/>
      <c r="C540" s="14"/>
      <c r="D540" s="14"/>
      <c r="E540" s="14" t="s">
        <v>16</v>
      </c>
      <c r="F540" s="14"/>
      <c r="G540" s="14"/>
      <c r="H540" s="14">
        <f>A2</f>
        <v>0.02</v>
      </c>
      <c r="I540" s="14">
        <v>10</v>
      </c>
      <c r="J540" s="14">
        <f t="shared" si="82"/>
        <v>0.2</v>
      </c>
      <c r="K540" s="14"/>
      <c r="L540" s="14"/>
      <c r="M540" s="14"/>
      <c r="N540" s="14"/>
      <c r="O540" s="14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2:27" ht="15.75" customHeight="1">
      <c r="B541" s="2"/>
      <c r="C541" s="14"/>
      <c r="D541" s="14"/>
      <c r="E541" s="14" t="s">
        <v>16</v>
      </c>
      <c r="F541" s="14"/>
      <c r="G541" s="14"/>
      <c r="H541" s="14">
        <f t="shared" ref="H541:H546" si="84">A3</f>
        <v>0.02</v>
      </c>
      <c r="I541" s="14">
        <v>10</v>
      </c>
      <c r="J541" s="14">
        <f t="shared" si="82"/>
        <v>0.2</v>
      </c>
      <c r="K541" s="14"/>
      <c r="L541" s="14"/>
      <c r="M541" s="14"/>
      <c r="N541" s="14"/>
      <c r="O541" s="14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2:27" ht="15.75" customHeight="1">
      <c r="B542" s="2"/>
      <c r="C542" s="14"/>
      <c r="D542" s="14"/>
      <c r="E542" s="14" t="s">
        <v>16</v>
      </c>
      <c r="F542" s="14"/>
      <c r="G542" s="14"/>
      <c r="H542" s="14">
        <f t="shared" si="84"/>
        <v>0.02</v>
      </c>
      <c r="I542" s="14">
        <v>0.5</v>
      </c>
      <c r="J542" s="14">
        <f t="shared" si="82"/>
        <v>0.01</v>
      </c>
      <c r="K542" s="14"/>
      <c r="L542" s="14"/>
      <c r="M542" s="14"/>
      <c r="N542" s="14"/>
      <c r="O542" s="14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2:27" ht="15.75" customHeight="1">
      <c r="B543" s="2"/>
      <c r="C543" s="14"/>
      <c r="D543" s="14"/>
      <c r="E543" s="14" t="s">
        <v>16</v>
      </c>
      <c r="F543" s="14"/>
      <c r="G543" s="14"/>
      <c r="H543" s="14">
        <f t="shared" si="84"/>
        <v>0.02</v>
      </c>
      <c r="I543" s="14">
        <v>0.5</v>
      </c>
      <c r="J543" s="14">
        <f t="shared" si="82"/>
        <v>0.01</v>
      </c>
      <c r="K543" s="14"/>
      <c r="L543" s="14"/>
      <c r="M543" s="14"/>
      <c r="N543" s="14"/>
      <c r="O543" s="14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2:27" ht="15.75" customHeight="1">
      <c r="B544" s="2"/>
      <c r="C544" s="14"/>
      <c r="D544" s="14"/>
      <c r="E544" s="14" t="s">
        <v>16</v>
      </c>
      <c r="F544" s="14"/>
      <c r="G544" s="14"/>
      <c r="H544" s="14">
        <f t="shared" si="84"/>
        <v>0.02</v>
      </c>
      <c r="I544" s="14">
        <v>0.5</v>
      </c>
      <c r="J544" s="14">
        <f t="shared" si="82"/>
        <v>0.01</v>
      </c>
      <c r="K544" s="14"/>
      <c r="L544" s="14"/>
      <c r="M544" s="14"/>
      <c r="N544" s="14"/>
      <c r="O544" s="14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2:27" ht="15.75" customHeight="1">
      <c r="B545" s="2"/>
      <c r="C545" s="14"/>
      <c r="D545" s="14"/>
      <c r="E545" s="14" t="s">
        <v>16</v>
      </c>
      <c r="F545" s="14"/>
      <c r="G545" s="14"/>
      <c r="H545" s="14">
        <f t="shared" si="84"/>
        <v>0.02</v>
      </c>
      <c r="I545" s="14">
        <v>0.5</v>
      </c>
      <c r="J545" s="14">
        <f t="shared" si="82"/>
        <v>0.01</v>
      </c>
      <c r="K545" s="14"/>
      <c r="L545" s="14"/>
      <c r="M545" s="14"/>
      <c r="N545" s="14"/>
      <c r="O545" s="14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2:27" ht="15.75" customHeight="1">
      <c r="B546" s="2"/>
      <c r="C546" s="14"/>
      <c r="D546" s="14"/>
      <c r="E546" s="14" t="s">
        <v>16</v>
      </c>
      <c r="F546" s="14"/>
      <c r="G546" s="14"/>
      <c r="H546" s="14">
        <f t="shared" si="84"/>
        <v>0.02</v>
      </c>
      <c r="I546" s="14">
        <v>0.5</v>
      </c>
      <c r="J546" s="14">
        <f t="shared" si="82"/>
        <v>0.01</v>
      </c>
      <c r="K546" s="14"/>
      <c r="L546" s="14"/>
      <c r="M546" s="14"/>
      <c r="N546" s="14"/>
      <c r="O546" s="14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2:27" ht="15.75" customHeight="1">
      <c r="B547" s="2"/>
      <c r="C547" s="5"/>
      <c r="D547" s="5"/>
      <c r="E547" s="5" t="s">
        <v>15</v>
      </c>
      <c r="F547" s="5"/>
      <c r="G547" s="5"/>
      <c r="H547" s="5">
        <f>SUM(H528:H546)</f>
        <v>1.5080000000000005</v>
      </c>
      <c r="I547" s="5"/>
      <c r="J547" s="5">
        <f>SUM(J528:J546)</f>
        <v>1.6740000000000002</v>
      </c>
      <c r="K547" s="5">
        <f>J547/H547</f>
        <v>1.1100795755968167</v>
      </c>
      <c r="L547" s="5">
        <v>0.54500000000000004</v>
      </c>
      <c r="M547" s="5">
        <f>L547*J547</f>
        <v>0.9123300000000002</v>
      </c>
      <c r="N547" s="5">
        <f>H547*D528</f>
        <v>331.7600000000001</v>
      </c>
      <c r="O547" s="5">
        <f>J547*D528</f>
        <v>368.28000000000003</v>
      </c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2:27" ht="15.75" customHeight="1">
      <c r="B548" s="2"/>
      <c r="C548" s="3" t="s">
        <v>2</v>
      </c>
      <c r="D548" s="3" t="s">
        <v>3</v>
      </c>
      <c r="E548" s="3" t="s">
        <v>4</v>
      </c>
      <c r="F548" s="3" t="s">
        <v>5</v>
      </c>
      <c r="G548" s="3" t="s">
        <v>6</v>
      </c>
      <c r="H548" s="3" t="s">
        <v>7</v>
      </c>
      <c r="I548" s="3" t="s">
        <v>8</v>
      </c>
      <c r="J548" s="3" t="s">
        <v>9</v>
      </c>
      <c r="K548" s="3" t="s">
        <v>10</v>
      </c>
      <c r="L548" s="3" t="s">
        <v>11</v>
      </c>
      <c r="M548" s="3" t="s">
        <v>12</v>
      </c>
      <c r="N548" s="3" t="s">
        <v>13</v>
      </c>
      <c r="O548" s="3" t="s">
        <v>14</v>
      </c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2:27" ht="15.75" customHeight="1">
      <c r="B549" s="2"/>
      <c r="C549" s="14">
        <v>14</v>
      </c>
      <c r="D549" s="14">
        <v>200</v>
      </c>
      <c r="E549" s="14">
        <v>19</v>
      </c>
      <c r="F549" s="14">
        <v>0.75</v>
      </c>
      <c r="G549" s="14">
        <f>B2</f>
        <v>0.16</v>
      </c>
      <c r="H549" s="14">
        <f t="shared" ref="H549:H560" si="85">F549*G549</f>
        <v>0.12</v>
      </c>
      <c r="I549" s="14">
        <v>0.5</v>
      </c>
      <c r="J549" s="14">
        <f t="shared" ref="J549:J567" si="86">H549*I549</f>
        <v>0.06</v>
      </c>
      <c r="K549" s="14"/>
      <c r="L549" s="14"/>
      <c r="M549" s="14"/>
      <c r="N549" s="14"/>
      <c r="O549" s="14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2:27" ht="15.75" customHeight="1">
      <c r="B550" s="2"/>
      <c r="C550" s="14"/>
      <c r="D550" s="14"/>
      <c r="E550" s="14">
        <v>21</v>
      </c>
      <c r="F550" s="14">
        <v>0.6</v>
      </c>
      <c r="G550" s="14">
        <f t="shared" ref="G550:G560" si="87">B3</f>
        <v>0.16</v>
      </c>
      <c r="H550" s="14">
        <f t="shared" si="85"/>
        <v>9.6000000000000002E-2</v>
      </c>
      <c r="I550" s="14">
        <v>0.5</v>
      </c>
      <c r="J550" s="14">
        <f t="shared" si="86"/>
        <v>4.8000000000000001E-2</v>
      </c>
      <c r="K550" s="14"/>
      <c r="L550" s="14"/>
      <c r="M550" s="14"/>
      <c r="N550" s="14"/>
      <c r="O550" s="14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2:27" ht="15.75" customHeight="1">
      <c r="B551" s="2"/>
      <c r="C551" s="14"/>
      <c r="D551" s="14"/>
      <c r="E551" s="14">
        <v>23</v>
      </c>
      <c r="F551" s="14">
        <v>0.8</v>
      </c>
      <c r="G551" s="14">
        <f t="shared" si="87"/>
        <v>0.16</v>
      </c>
      <c r="H551" s="14">
        <f t="shared" si="85"/>
        <v>0.128</v>
      </c>
      <c r="I551" s="14">
        <v>0.5</v>
      </c>
      <c r="J551" s="14">
        <f t="shared" si="86"/>
        <v>6.4000000000000001E-2</v>
      </c>
      <c r="K551" s="14"/>
      <c r="L551" s="14"/>
      <c r="M551" s="14"/>
      <c r="N551" s="14"/>
      <c r="O551" s="14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2:27" ht="15.75" customHeight="1">
      <c r="B552" s="2"/>
      <c r="C552" s="14"/>
      <c r="D552" s="14"/>
      <c r="E552" s="14">
        <v>26</v>
      </c>
      <c r="F552" s="14">
        <v>0.8</v>
      </c>
      <c r="G552" s="14">
        <f t="shared" si="87"/>
        <v>0.16</v>
      </c>
      <c r="H552" s="14">
        <f t="shared" si="85"/>
        <v>0.128</v>
      </c>
      <c r="I552" s="14">
        <v>0.5</v>
      </c>
      <c r="J552" s="14">
        <f t="shared" si="86"/>
        <v>6.4000000000000001E-2</v>
      </c>
      <c r="K552" s="14"/>
      <c r="L552" s="14"/>
      <c r="M552" s="14"/>
      <c r="N552" s="14"/>
      <c r="O552" s="14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2:27" ht="15.75" customHeight="1">
      <c r="B553" s="2"/>
      <c r="C553" s="14"/>
      <c r="D553" s="14"/>
      <c r="E553" s="14">
        <v>28</v>
      </c>
      <c r="F553" s="14">
        <v>0.6</v>
      </c>
      <c r="G553" s="14">
        <f t="shared" si="87"/>
        <v>0.16</v>
      </c>
      <c r="H553" s="14">
        <f t="shared" si="85"/>
        <v>9.6000000000000002E-2</v>
      </c>
      <c r="I553" s="14">
        <v>0.5</v>
      </c>
      <c r="J553" s="14">
        <f t="shared" si="86"/>
        <v>4.8000000000000001E-2</v>
      </c>
      <c r="K553" s="14"/>
      <c r="L553" s="14"/>
      <c r="M553" s="14"/>
      <c r="N553" s="14"/>
      <c r="O553" s="14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2:27" ht="15.75" customHeight="1">
      <c r="B554" s="2"/>
      <c r="C554" s="14"/>
      <c r="D554" s="14"/>
      <c r="E554" s="14">
        <v>20</v>
      </c>
      <c r="F554" s="14">
        <v>0.8</v>
      </c>
      <c r="G554" s="14">
        <f t="shared" si="87"/>
        <v>0.16</v>
      </c>
      <c r="H554" s="14">
        <f t="shared" si="85"/>
        <v>0.128</v>
      </c>
      <c r="I554" s="14">
        <v>0.5</v>
      </c>
      <c r="J554" s="14">
        <f t="shared" si="86"/>
        <v>6.4000000000000001E-2</v>
      </c>
      <c r="K554" s="14"/>
      <c r="L554" s="14"/>
      <c r="M554" s="14"/>
      <c r="N554" s="14"/>
      <c r="O554" s="14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2:27" ht="15.75" customHeight="1">
      <c r="B555" s="2"/>
      <c r="C555" s="14"/>
      <c r="D555" s="14"/>
      <c r="E555" s="14">
        <v>22</v>
      </c>
      <c r="F555" s="14">
        <v>0.75</v>
      </c>
      <c r="G555" s="14">
        <f t="shared" si="87"/>
        <v>0.16</v>
      </c>
      <c r="H555" s="14">
        <f t="shared" si="85"/>
        <v>0.12</v>
      </c>
      <c r="I555" s="14">
        <v>0.5</v>
      </c>
      <c r="J555" s="14">
        <f t="shared" si="86"/>
        <v>0.06</v>
      </c>
      <c r="K555" s="14"/>
      <c r="L555" s="14"/>
      <c r="M555" s="14"/>
      <c r="N555" s="14"/>
      <c r="O555" s="14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2:27" ht="15.75" customHeight="1">
      <c r="B556" s="2"/>
      <c r="C556" s="14"/>
      <c r="D556" s="14"/>
      <c r="E556" s="14">
        <v>24</v>
      </c>
      <c r="F556" s="14">
        <v>0.75</v>
      </c>
      <c r="G556" s="14">
        <f t="shared" si="87"/>
        <v>0.16</v>
      </c>
      <c r="H556" s="14">
        <f t="shared" si="85"/>
        <v>0.12</v>
      </c>
      <c r="I556" s="14">
        <v>3</v>
      </c>
      <c r="J556" s="14">
        <f t="shared" si="86"/>
        <v>0.36</v>
      </c>
      <c r="K556" s="14"/>
      <c r="L556" s="14"/>
      <c r="M556" s="14"/>
      <c r="N556" s="14"/>
      <c r="O556" s="14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2:27" ht="15.75" customHeight="1">
      <c r="B557" s="2"/>
      <c r="C557" s="14"/>
      <c r="D557" s="14"/>
      <c r="E557" s="14">
        <v>25</v>
      </c>
      <c r="F557" s="14">
        <v>0.6</v>
      </c>
      <c r="G557" s="14">
        <f t="shared" si="87"/>
        <v>0.16</v>
      </c>
      <c r="H557" s="14">
        <f t="shared" si="85"/>
        <v>9.6000000000000002E-2</v>
      </c>
      <c r="I557" s="14">
        <v>3</v>
      </c>
      <c r="J557" s="14">
        <f t="shared" si="86"/>
        <v>0.28800000000000003</v>
      </c>
      <c r="K557" s="14"/>
      <c r="L557" s="14"/>
      <c r="M557" s="14"/>
      <c r="N557" s="14"/>
      <c r="O557" s="14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2:27" ht="15.75" customHeight="1">
      <c r="B558" s="2"/>
      <c r="C558" s="14"/>
      <c r="D558" s="14"/>
      <c r="E558" s="14">
        <v>27</v>
      </c>
      <c r="F558" s="14">
        <v>0.75</v>
      </c>
      <c r="G558" s="14">
        <f t="shared" si="87"/>
        <v>0.16</v>
      </c>
      <c r="H558" s="14">
        <f t="shared" si="85"/>
        <v>0.12</v>
      </c>
      <c r="I558" s="14">
        <v>0.5</v>
      </c>
      <c r="J558" s="14">
        <f t="shared" si="86"/>
        <v>0.06</v>
      </c>
      <c r="K558" s="14"/>
      <c r="L558" s="14"/>
      <c r="M558" s="14"/>
      <c r="N558" s="14"/>
      <c r="O558" s="14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2:27" ht="15.75" customHeight="1">
      <c r="B559" s="2"/>
      <c r="C559" s="14"/>
      <c r="D559" s="14"/>
      <c r="E559" s="14">
        <v>29</v>
      </c>
      <c r="F559" s="14">
        <v>0.75</v>
      </c>
      <c r="G559" s="14">
        <f t="shared" si="87"/>
        <v>0.16</v>
      </c>
      <c r="H559" s="14">
        <f t="shared" si="85"/>
        <v>0.12</v>
      </c>
      <c r="I559" s="14">
        <v>0.5</v>
      </c>
      <c r="J559" s="14">
        <f t="shared" si="86"/>
        <v>0.06</v>
      </c>
      <c r="K559" s="14"/>
      <c r="L559" s="14"/>
      <c r="M559" s="14"/>
      <c r="N559" s="14"/>
      <c r="O559" s="14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2:27" ht="15.75" customHeight="1">
      <c r="B560" s="2"/>
      <c r="C560" s="14"/>
      <c r="D560" s="14"/>
      <c r="E560" s="14">
        <v>30</v>
      </c>
      <c r="F560" s="14">
        <v>0.6</v>
      </c>
      <c r="G560" s="14">
        <f t="shared" si="87"/>
        <v>0.16</v>
      </c>
      <c r="H560" s="14">
        <f t="shared" si="85"/>
        <v>9.6000000000000002E-2</v>
      </c>
      <c r="I560" s="14">
        <v>0.5</v>
      </c>
      <c r="J560" s="14">
        <f t="shared" si="86"/>
        <v>4.8000000000000001E-2</v>
      </c>
      <c r="K560" s="14"/>
      <c r="L560" s="14"/>
      <c r="M560" s="14"/>
      <c r="N560" s="14"/>
      <c r="O560" s="14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2:27" ht="15.75" customHeight="1">
      <c r="B561" s="2"/>
      <c r="C561" s="14"/>
      <c r="D561" s="14"/>
      <c r="E561" s="14" t="s">
        <v>16</v>
      </c>
      <c r="F561" s="14"/>
      <c r="G561" s="14"/>
      <c r="H561" s="14">
        <f>A2</f>
        <v>0.02</v>
      </c>
      <c r="I561" s="14">
        <v>10</v>
      </c>
      <c r="J561" s="14">
        <f t="shared" si="86"/>
        <v>0.2</v>
      </c>
      <c r="K561" s="14"/>
      <c r="L561" s="14"/>
      <c r="M561" s="14"/>
      <c r="N561" s="14"/>
      <c r="O561" s="14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2:27" ht="15.75" customHeight="1">
      <c r="B562" s="2"/>
      <c r="C562" s="14"/>
      <c r="D562" s="14"/>
      <c r="E562" s="14" t="s">
        <v>16</v>
      </c>
      <c r="F562" s="14"/>
      <c r="G562" s="14"/>
      <c r="H562" s="14">
        <f t="shared" ref="H562:H567" si="88">A3</f>
        <v>0.02</v>
      </c>
      <c r="I562" s="14">
        <v>10</v>
      </c>
      <c r="J562" s="14">
        <f t="shared" si="86"/>
        <v>0.2</v>
      </c>
      <c r="K562" s="14"/>
      <c r="L562" s="14"/>
      <c r="M562" s="14"/>
      <c r="N562" s="14"/>
      <c r="O562" s="14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2:27" ht="15.75" customHeight="1">
      <c r="B563" s="2"/>
      <c r="C563" s="14"/>
      <c r="D563" s="14"/>
      <c r="E563" s="14" t="s">
        <v>16</v>
      </c>
      <c r="F563" s="14"/>
      <c r="G563" s="14"/>
      <c r="H563" s="14">
        <f t="shared" si="88"/>
        <v>0.02</v>
      </c>
      <c r="I563" s="14">
        <v>0.5</v>
      </c>
      <c r="J563" s="14">
        <f t="shared" si="86"/>
        <v>0.01</v>
      </c>
      <c r="K563" s="14"/>
      <c r="L563" s="14"/>
      <c r="M563" s="14"/>
      <c r="N563" s="14"/>
      <c r="O563" s="14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2:27" ht="15.75" customHeight="1">
      <c r="B564" s="2"/>
      <c r="C564" s="14"/>
      <c r="D564" s="14"/>
      <c r="E564" s="14" t="s">
        <v>16</v>
      </c>
      <c r="F564" s="14"/>
      <c r="G564" s="14"/>
      <c r="H564" s="14">
        <f t="shared" si="88"/>
        <v>0.02</v>
      </c>
      <c r="I564" s="14">
        <v>0.5</v>
      </c>
      <c r="J564" s="14">
        <f t="shared" si="86"/>
        <v>0.01</v>
      </c>
      <c r="K564" s="14"/>
      <c r="L564" s="14"/>
      <c r="M564" s="14"/>
      <c r="N564" s="14"/>
      <c r="O564" s="14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2:27" ht="15.75" customHeight="1">
      <c r="B565" s="2"/>
      <c r="C565" s="14"/>
      <c r="D565" s="14"/>
      <c r="E565" s="14" t="s">
        <v>16</v>
      </c>
      <c r="F565" s="14"/>
      <c r="G565" s="14"/>
      <c r="H565" s="14">
        <f t="shared" si="88"/>
        <v>0.02</v>
      </c>
      <c r="I565" s="14">
        <v>0.5</v>
      </c>
      <c r="J565" s="14">
        <f t="shared" si="86"/>
        <v>0.01</v>
      </c>
      <c r="K565" s="14"/>
      <c r="L565" s="14"/>
      <c r="M565" s="14"/>
      <c r="N565" s="14"/>
      <c r="O565" s="14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2:27" ht="15.75" customHeight="1">
      <c r="B566" s="2"/>
      <c r="C566" s="14"/>
      <c r="D566" s="14"/>
      <c r="E566" s="14" t="s">
        <v>16</v>
      </c>
      <c r="F566" s="14"/>
      <c r="G566" s="14"/>
      <c r="H566" s="14">
        <f t="shared" si="88"/>
        <v>0.02</v>
      </c>
      <c r="I566" s="14">
        <v>0.5</v>
      </c>
      <c r="J566" s="14">
        <f t="shared" si="86"/>
        <v>0.01</v>
      </c>
      <c r="K566" s="14"/>
      <c r="L566" s="14"/>
      <c r="M566" s="14"/>
      <c r="N566" s="14"/>
      <c r="O566" s="14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2:27" ht="15.75" customHeight="1">
      <c r="B567" s="2"/>
      <c r="C567" s="14"/>
      <c r="D567" s="14"/>
      <c r="E567" s="14" t="s">
        <v>16</v>
      </c>
      <c r="F567" s="14"/>
      <c r="G567" s="14"/>
      <c r="H567" s="14">
        <f t="shared" si="88"/>
        <v>0.02</v>
      </c>
      <c r="I567" s="14">
        <v>0.5</v>
      </c>
      <c r="J567" s="14">
        <f t="shared" si="86"/>
        <v>0.01</v>
      </c>
      <c r="K567" s="14"/>
      <c r="L567" s="14"/>
      <c r="M567" s="14"/>
      <c r="N567" s="14"/>
      <c r="O567" s="14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2:27" ht="15.75" customHeight="1">
      <c r="B568" s="2"/>
      <c r="C568" s="5"/>
      <c r="D568" s="5"/>
      <c r="E568" s="5" t="s">
        <v>15</v>
      </c>
      <c r="F568" s="5"/>
      <c r="G568" s="5"/>
      <c r="H568" s="5">
        <f>SUM(H549:H567)</f>
        <v>1.5080000000000005</v>
      </c>
      <c r="I568" s="5"/>
      <c r="J568" s="5">
        <f>SUM(J549:J567)</f>
        <v>1.6740000000000002</v>
      </c>
      <c r="K568" s="5">
        <f>J568/H568</f>
        <v>1.1100795755968167</v>
      </c>
      <c r="L568" s="5">
        <v>0.5</v>
      </c>
      <c r="M568" s="5">
        <f>L568*J568</f>
        <v>0.83700000000000008</v>
      </c>
      <c r="N568" s="5">
        <f>H568*D549</f>
        <v>301.60000000000008</v>
      </c>
      <c r="O568" s="5">
        <f>J568*D549</f>
        <v>334.8</v>
      </c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2:27" ht="15.75" customHeight="1">
      <c r="B569" s="2"/>
      <c r="C569" s="3" t="s">
        <v>2</v>
      </c>
      <c r="D569" s="3" t="s">
        <v>3</v>
      </c>
      <c r="E569" s="3" t="s">
        <v>4</v>
      </c>
      <c r="F569" s="3" t="s">
        <v>5</v>
      </c>
      <c r="G569" s="3" t="s">
        <v>6</v>
      </c>
      <c r="H569" s="3" t="s">
        <v>7</v>
      </c>
      <c r="I569" s="3" t="s">
        <v>8</v>
      </c>
      <c r="J569" s="3" t="s">
        <v>9</v>
      </c>
      <c r="K569" s="3" t="s">
        <v>10</v>
      </c>
      <c r="L569" s="3" t="s">
        <v>11</v>
      </c>
      <c r="M569" s="3" t="s">
        <v>12</v>
      </c>
      <c r="N569" s="3" t="s">
        <v>13</v>
      </c>
      <c r="O569" s="3" t="s">
        <v>14</v>
      </c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2:27" ht="15.75" customHeight="1">
      <c r="B570" s="2"/>
      <c r="C570" s="14">
        <v>15</v>
      </c>
      <c r="D570" s="14">
        <v>200</v>
      </c>
      <c r="E570" s="14">
        <v>19</v>
      </c>
      <c r="F570" s="14">
        <v>0.75</v>
      </c>
      <c r="G570" s="14">
        <f>B2</f>
        <v>0.16</v>
      </c>
      <c r="H570" s="14">
        <f t="shared" ref="H570:H581" si="89">F570*G570</f>
        <v>0.12</v>
      </c>
      <c r="I570" s="14">
        <v>0.5</v>
      </c>
      <c r="J570" s="14">
        <f t="shared" ref="J570:J588" si="90">H570*I570</f>
        <v>0.06</v>
      </c>
      <c r="K570" s="14"/>
      <c r="L570" s="14"/>
      <c r="M570" s="14"/>
      <c r="N570" s="14"/>
      <c r="O570" s="14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2:27" ht="15.75" customHeight="1">
      <c r="B571" s="2"/>
      <c r="C571" s="14"/>
      <c r="D571" s="14"/>
      <c r="E571" s="14">
        <v>21</v>
      </c>
      <c r="F571" s="14">
        <v>0.6</v>
      </c>
      <c r="G571" s="14">
        <f t="shared" ref="G571:G581" si="91">B3</f>
        <v>0.16</v>
      </c>
      <c r="H571" s="14">
        <f t="shared" si="89"/>
        <v>9.6000000000000002E-2</v>
      </c>
      <c r="I571" s="14">
        <v>0.5</v>
      </c>
      <c r="J571" s="14">
        <f t="shared" si="90"/>
        <v>4.8000000000000001E-2</v>
      </c>
      <c r="K571" s="14"/>
      <c r="L571" s="14"/>
      <c r="M571" s="14"/>
      <c r="N571" s="14"/>
      <c r="O571" s="14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2:27" ht="15.75" customHeight="1">
      <c r="B572" s="2"/>
      <c r="C572" s="14"/>
      <c r="D572" s="14"/>
      <c r="E572" s="14">
        <v>23</v>
      </c>
      <c r="F572" s="14">
        <v>0.8</v>
      </c>
      <c r="G572" s="14">
        <f t="shared" si="91"/>
        <v>0.16</v>
      </c>
      <c r="H572" s="14">
        <f t="shared" si="89"/>
        <v>0.128</v>
      </c>
      <c r="I572" s="14">
        <v>0.5</v>
      </c>
      <c r="J572" s="14">
        <f t="shared" si="90"/>
        <v>6.4000000000000001E-2</v>
      </c>
      <c r="K572" s="14"/>
      <c r="L572" s="14"/>
      <c r="M572" s="14"/>
      <c r="N572" s="14"/>
      <c r="O572" s="14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2:27" ht="15.75" customHeight="1">
      <c r="B573" s="2"/>
      <c r="C573" s="14"/>
      <c r="D573" s="14"/>
      <c r="E573" s="14">
        <v>26</v>
      </c>
      <c r="F573" s="14">
        <v>0.8</v>
      </c>
      <c r="G573" s="14">
        <f t="shared" si="91"/>
        <v>0.16</v>
      </c>
      <c r="H573" s="14">
        <f t="shared" si="89"/>
        <v>0.128</v>
      </c>
      <c r="I573" s="14">
        <v>0.5</v>
      </c>
      <c r="J573" s="14">
        <f t="shared" si="90"/>
        <v>6.4000000000000001E-2</v>
      </c>
      <c r="K573" s="14"/>
      <c r="L573" s="14"/>
      <c r="M573" s="14"/>
      <c r="N573" s="14"/>
      <c r="O573" s="14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2:27" ht="15.75" customHeight="1">
      <c r="B574" s="2"/>
      <c r="C574" s="14"/>
      <c r="D574" s="14"/>
      <c r="E574" s="14">
        <v>28</v>
      </c>
      <c r="F574" s="14">
        <v>0.6</v>
      </c>
      <c r="G574" s="14">
        <f t="shared" si="91"/>
        <v>0.16</v>
      </c>
      <c r="H574" s="14">
        <f t="shared" si="89"/>
        <v>9.6000000000000002E-2</v>
      </c>
      <c r="I574" s="14">
        <v>0.5</v>
      </c>
      <c r="J574" s="14">
        <f t="shared" si="90"/>
        <v>4.8000000000000001E-2</v>
      </c>
      <c r="K574" s="14"/>
      <c r="L574" s="14"/>
      <c r="M574" s="14"/>
      <c r="N574" s="14"/>
      <c r="O574" s="14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2:27" ht="15.75" customHeight="1">
      <c r="B575" s="2"/>
      <c r="C575" s="14"/>
      <c r="D575" s="14"/>
      <c r="E575" s="14">
        <v>20</v>
      </c>
      <c r="F575" s="14">
        <v>0.8</v>
      </c>
      <c r="G575" s="14">
        <f t="shared" si="91"/>
        <v>0.16</v>
      </c>
      <c r="H575" s="14">
        <f t="shared" si="89"/>
        <v>0.128</v>
      </c>
      <c r="I575" s="14">
        <v>0.5</v>
      </c>
      <c r="J575" s="14">
        <f t="shared" si="90"/>
        <v>6.4000000000000001E-2</v>
      </c>
      <c r="K575" s="14"/>
      <c r="L575" s="14"/>
      <c r="M575" s="14"/>
      <c r="N575" s="14"/>
      <c r="O575" s="14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2:27" ht="15.75" customHeight="1">
      <c r="B576" s="2"/>
      <c r="C576" s="14"/>
      <c r="D576" s="14"/>
      <c r="E576" s="14">
        <v>22</v>
      </c>
      <c r="F576" s="14">
        <v>0.75</v>
      </c>
      <c r="G576" s="14">
        <f t="shared" si="91"/>
        <v>0.16</v>
      </c>
      <c r="H576" s="14">
        <f t="shared" si="89"/>
        <v>0.12</v>
      </c>
      <c r="I576" s="14">
        <v>0.5</v>
      </c>
      <c r="J576" s="14">
        <f t="shared" si="90"/>
        <v>0.06</v>
      </c>
      <c r="K576" s="14"/>
      <c r="L576" s="14"/>
      <c r="M576" s="14"/>
      <c r="N576" s="14"/>
      <c r="O576" s="14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2:27" ht="15.75" customHeight="1">
      <c r="B577" s="2"/>
      <c r="C577" s="14"/>
      <c r="D577" s="14"/>
      <c r="E577" s="14">
        <v>24</v>
      </c>
      <c r="F577" s="14">
        <v>0.75</v>
      </c>
      <c r="G577" s="14">
        <f t="shared" si="91"/>
        <v>0.16</v>
      </c>
      <c r="H577" s="14">
        <f t="shared" si="89"/>
        <v>0.12</v>
      </c>
      <c r="I577" s="14">
        <v>0.5</v>
      </c>
      <c r="J577" s="14">
        <f t="shared" si="90"/>
        <v>0.06</v>
      </c>
      <c r="K577" s="14"/>
      <c r="L577" s="14"/>
      <c r="M577" s="14"/>
      <c r="N577" s="14"/>
      <c r="O577" s="14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2:27" ht="15.75" customHeight="1">
      <c r="B578" s="2"/>
      <c r="C578" s="14"/>
      <c r="D578" s="14"/>
      <c r="E578" s="14">
        <v>25</v>
      </c>
      <c r="F578" s="14">
        <v>0.6</v>
      </c>
      <c r="G578" s="14">
        <f t="shared" si="91"/>
        <v>0.16</v>
      </c>
      <c r="H578" s="14">
        <f t="shared" si="89"/>
        <v>9.6000000000000002E-2</v>
      </c>
      <c r="I578" s="14">
        <v>0.5</v>
      </c>
      <c r="J578" s="14">
        <f t="shared" si="90"/>
        <v>4.8000000000000001E-2</v>
      </c>
      <c r="K578" s="14"/>
      <c r="L578" s="14"/>
      <c r="M578" s="14"/>
      <c r="N578" s="14"/>
      <c r="O578" s="14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2:27" ht="15.75" customHeight="1">
      <c r="B579" s="2"/>
      <c r="C579" s="14"/>
      <c r="D579" s="14"/>
      <c r="E579" s="14">
        <v>27</v>
      </c>
      <c r="F579" s="14">
        <v>0.75</v>
      </c>
      <c r="G579" s="14">
        <f t="shared" si="91"/>
        <v>0.16</v>
      </c>
      <c r="H579" s="14">
        <f t="shared" si="89"/>
        <v>0.12</v>
      </c>
      <c r="I579" s="14">
        <v>3</v>
      </c>
      <c r="J579" s="14">
        <f t="shared" si="90"/>
        <v>0.36</v>
      </c>
      <c r="K579" s="14"/>
      <c r="L579" s="14"/>
      <c r="M579" s="14"/>
      <c r="N579" s="14"/>
      <c r="O579" s="14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2:27" ht="15.75" customHeight="1">
      <c r="B580" s="2"/>
      <c r="C580" s="14"/>
      <c r="D580" s="14"/>
      <c r="E580" s="14">
        <v>29</v>
      </c>
      <c r="F580" s="14">
        <v>0.75</v>
      </c>
      <c r="G580" s="14">
        <f t="shared" si="91"/>
        <v>0.16</v>
      </c>
      <c r="H580" s="14">
        <f t="shared" si="89"/>
        <v>0.12</v>
      </c>
      <c r="I580" s="14">
        <v>0.5</v>
      </c>
      <c r="J580" s="14">
        <f t="shared" si="90"/>
        <v>0.06</v>
      </c>
      <c r="K580" s="14"/>
      <c r="L580" s="14"/>
      <c r="M580" s="14"/>
      <c r="N580" s="14"/>
      <c r="O580" s="14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2:27" ht="15.75" customHeight="1">
      <c r="B581" s="2"/>
      <c r="C581" s="14"/>
      <c r="D581" s="14"/>
      <c r="E581" s="14">
        <v>30</v>
      </c>
      <c r="F581" s="14">
        <v>0.6</v>
      </c>
      <c r="G581" s="14">
        <f t="shared" si="91"/>
        <v>0.16</v>
      </c>
      <c r="H581" s="14">
        <f t="shared" si="89"/>
        <v>9.6000000000000002E-2</v>
      </c>
      <c r="I581" s="14">
        <v>0.5</v>
      </c>
      <c r="J581" s="14">
        <f t="shared" si="90"/>
        <v>4.8000000000000001E-2</v>
      </c>
      <c r="K581" s="14"/>
      <c r="L581" s="14"/>
      <c r="M581" s="14"/>
      <c r="N581" s="14"/>
      <c r="O581" s="14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2:27" ht="15.75" customHeight="1">
      <c r="B582" s="2"/>
      <c r="C582" s="14"/>
      <c r="D582" s="14"/>
      <c r="E582" s="14" t="s">
        <v>16</v>
      </c>
      <c r="F582" s="14"/>
      <c r="G582" s="14"/>
      <c r="H582" s="14">
        <f>A2</f>
        <v>0.02</v>
      </c>
      <c r="I582" s="14">
        <v>10</v>
      </c>
      <c r="J582" s="14">
        <f t="shared" si="90"/>
        <v>0.2</v>
      </c>
      <c r="K582" s="14"/>
      <c r="L582" s="14"/>
      <c r="M582" s="14"/>
      <c r="N582" s="14"/>
      <c r="O582" s="14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2:27" ht="15.75" customHeight="1">
      <c r="B583" s="2"/>
      <c r="C583" s="14"/>
      <c r="D583" s="14"/>
      <c r="E583" s="14" t="s">
        <v>16</v>
      </c>
      <c r="F583" s="14"/>
      <c r="G583" s="14"/>
      <c r="H583" s="14">
        <f t="shared" ref="H583:H588" si="92">A3</f>
        <v>0.02</v>
      </c>
      <c r="I583" s="14">
        <v>0.5</v>
      </c>
      <c r="J583" s="14">
        <f t="shared" si="90"/>
        <v>0.01</v>
      </c>
      <c r="K583" s="14"/>
      <c r="L583" s="14"/>
      <c r="M583" s="14"/>
      <c r="N583" s="14"/>
      <c r="O583" s="14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2:27" ht="15.75" customHeight="1">
      <c r="B584" s="2"/>
      <c r="C584" s="14"/>
      <c r="D584" s="14"/>
      <c r="E584" s="14" t="s">
        <v>16</v>
      </c>
      <c r="F584" s="14"/>
      <c r="G584" s="14"/>
      <c r="H584" s="14">
        <f t="shared" si="92"/>
        <v>0.02</v>
      </c>
      <c r="I584" s="14">
        <v>0.5</v>
      </c>
      <c r="J584" s="14">
        <f t="shared" si="90"/>
        <v>0.01</v>
      </c>
      <c r="K584" s="14"/>
      <c r="L584" s="14"/>
      <c r="M584" s="14"/>
      <c r="N584" s="14"/>
      <c r="O584" s="14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2:27" ht="15.75" customHeight="1">
      <c r="B585" s="2"/>
      <c r="C585" s="14"/>
      <c r="D585" s="14"/>
      <c r="E585" s="14" t="s">
        <v>16</v>
      </c>
      <c r="F585" s="14"/>
      <c r="G585" s="14"/>
      <c r="H585" s="14">
        <f t="shared" si="92"/>
        <v>0.02</v>
      </c>
      <c r="I585" s="14">
        <v>0.5</v>
      </c>
      <c r="J585" s="14">
        <f t="shared" si="90"/>
        <v>0.01</v>
      </c>
      <c r="K585" s="14"/>
      <c r="L585" s="14"/>
      <c r="M585" s="14"/>
      <c r="N585" s="14"/>
      <c r="O585" s="14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2:27" ht="15.75" customHeight="1">
      <c r="B586" s="2"/>
      <c r="C586" s="14"/>
      <c r="D586" s="14"/>
      <c r="E586" s="14" t="s">
        <v>16</v>
      </c>
      <c r="F586" s="14"/>
      <c r="G586" s="14"/>
      <c r="H586" s="14">
        <f t="shared" si="92"/>
        <v>0.02</v>
      </c>
      <c r="I586" s="14">
        <v>0.5</v>
      </c>
      <c r="J586" s="14">
        <f t="shared" si="90"/>
        <v>0.01</v>
      </c>
      <c r="K586" s="14"/>
      <c r="L586" s="14"/>
      <c r="M586" s="14"/>
      <c r="N586" s="14"/>
      <c r="O586" s="14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2:27" ht="15.75" customHeight="1">
      <c r="B587" s="2"/>
      <c r="C587" s="14"/>
      <c r="D587" s="14"/>
      <c r="E587" s="14" t="s">
        <v>16</v>
      </c>
      <c r="F587" s="14"/>
      <c r="G587" s="14"/>
      <c r="H587" s="14">
        <f t="shared" si="92"/>
        <v>0.02</v>
      </c>
      <c r="I587" s="14">
        <v>0.5</v>
      </c>
      <c r="J587" s="14">
        <f t="shared" si="90"/>
        <v>0.01</v>
      </c>
      <c r="K587" s="14"/>
      <c r="L587" s="14"/>
      <c r="M587" s="14"/>
      <c r="N587" s="14"/>
      <c r="O587" s="14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2:27" ht="15.75" customHeight="1">
      <c r="B588" s="2"/>
      <c r="C588" s="14"/>
      <c r="D588" s="14"/>
      <c r="E588" s="14" t="s">
        <v>16</v>
      </c>
      <c r="F588" s="14"/>
      <c r="G588" s="14"/>
      <c r="H588" s="14">
        <f t="shared" si="92"/>
        <v>0.02</v>
      </c>
      <c r="I588" s="14">
        <v>0.5</v>
      </c>
      <c r="J588" s="14">
        <f t="shared" si="90"/>
        <v>0.01</v>
      </c>
      <c r="K588" s="14"/>
      <c r="L588" s="14"/>
      <c r="M588" s="14"/>
      <c r="N588" s="14"/>
      <c r="O588" s="14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2:27" ht="15.75" customHeight="1">
      <c r="B589" s="2"/>
      <c r="C589" s="5"/>
      <c r="D589" s="5"/>
      <c r="E589" s="5" t="s">
        <v>15</v>
      </c>
      <c r="F589" s="5"/>
      <c r="G589" s="5"/>
      <c r="H589" s="5">
        <f>SUM(H570:H588)</f>
        <v>1.5080000000000005</v>
      </c>
      <c r="I589" s="5"/>
      <c r="J589" s="5">
        <f>SUM(J570:J588)</f>
        <v>1.244</v>
      </c>
      <c r="K589" s="5">
        <f>J589/H589</f>
        <v>0.82493368700265224</v>
      </c>
      <c r="L589" s="5">
        <v>0.5</v>
      </c>
      <c r="M589" s="5">
        <f>L589*J589</f>
        <v>0.622</v>
      </c>
      <c r="N589" s="5">
        <f>H589*D570</f>
        <v>301.60000000000008</v>
      </c>
      <c r="O589" s="5">
        <f>J589*D570</f>
        <v>248.8</v>
      </c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2:27" ht="15.75" customHeight="1">
      <c r="B590" s="2"/>
      <c r="C590" s="3" t="s">
        <v>2</v>
      </c>
      <c r="D590" s="3" t="s">
        <v>3</v>
      </c>
      <c r="E590" s="3" t="s">
        <v>4</v>
      </c>
      <c r="F590" s="3" t="s">
        <v>5</v>
      </c>
      <c r="G590" s="3" t="s">
        <v>6</v>
      </c>
      <c r="H590" s="3" t="s">
        <v>7</v>
      </c>
      <c r="I590" s="3" t="s">
        <v>8</v>
      </c>
      <c r="J590" s="3" t="s">
        <v>9</v>
      </c>
      <c r="K590" s="3" t="s">
        <v>10</v>
      </c>
      <c r="L590" s="3" t="s">
        <v>11</v>
      </c>
      <c r="M590" s="3" t="s">
        <v>12</v>
      </c>
      <c r="N590" s="3" t="s">
        <v>13</v>
      </c>
      <c r="O590" s="3" t="s">
        <v>14</v>
      </c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2:27" ht="15.75" customHeight="1">
      <c r="B591" s="2"/>
      <c r="C591" s="14">
        <v>16</v>
      </c>
      <c r="D591" s="14">
        <v>10</v>
      </c>
      <c r="E591" s="14">
        <v>19</v>
      </c>
      <c r="F591" s="14">
        <v>0.75</v>
      </c>
      <c r="G591" s="14">
        <f>B2</f>
        <v>0.16</v>
      </c>
      <c r="H591" s="14">
        <f t="shared" ref="H591:H602" si="93">F591*G591</f>
        <v>0.12</v>
      </c>
      <c r="I591" s="14">
        <v>0.5</v>
      </c>
      <c r="J591" s="14">
        <f t="shared" ref="J591:J609" si="94">H591*I591</f>
        <v>0.06</v>
      </c>
      <c r="K591" s="14"/>
      <c r="L591" s="14"/>
      <c r="M591" s="14"/>
      <c r="N591" s="14"/>
      <c r="O591" s="14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2:27" ht="15.75" customHeight="1">
      <c r="B592" s="2"/>
      <c r="C592" s="14"/>
      <c r="D592" s="14"/>
      <c r="E592" s="14">
        <v>21</v>
      </c>
      <c r="F592" s="14">
        <v>0.6</v>
      </c>
      <c r="G592" s="14">
        <f t="shared" ref="G592:G602" si="95">B3</f>
        <v>0.16</v>
      </c>
      <c r="H592" s="14">
        <f t="shared" si="93"/>
        <v>9.6000000000000002E-2</v>
      </c>
      <c r="I592" s="14">
        <v>0.5</v>
      </c>
      <c r="J592" s="14">
        <f t="shared" si="94"/>
        <v>4.8000000000000001E-2</v>
      </c>
      <c r="K592" s="14"/>
      <c r="L592" s="14"/>
      <c r="M592" s="14"/>
      <c r="N592" s="14"/>
      <c r="O592" s="14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2:27" ht="15.75" customHeight="1">
      <c r="B593" s="2"/>
      <c r="C593" s="14"/>
      <c r="D593" s="14"/>
      <c r="E593" s="14">
        <v>23</v>
      </c>
      <c r="F593" s="14">
        <v>0.8</v>
      </c>
      <c r="G593" s="14">
        <f t="shared" si="95"/>
        <v>0.16</v>
      </c>
      <c r="H593" s="14">
        <f t="shared" si="93"/>
        <v>0.128</v>
      </c>
      <c r="I593" s="14">
        <v>0.5</v>
      </c>
      <c r="J593" s="14">
        <f t="shared" si="94"/>
        <v>6.4000000000000001E-2</v>
      </c>
      <c r="K593" s="14"/>
      <c r="L593" s="14"/>
      <c r="M593" s="14"/>
      <c r="N593" s="14"/>
      <c r="O593" s="14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2:27" ht="15.75" customHeight="1">
      <c r="B594" s="2"/>
      <c r="C594" s="14"/>
      <c r="D594" s="14"/>
      <c r="E594" s="14">
        <v>26</v>
      </c>
      <c r="F594" s="14">
        <v>0.8</v>
      </c>
      <c r="G594" s="14">
        <f t="shared" si="95"/>
        <v>0.16</v>
      </c>
      <c r="H594" s="14">
        <f t="shared" si="93"/>
        <v>0.128</v>
      </c>
      <c r="I594" s="14">
        <v>0.5</v>
      </c>
      <c r="J594" s="14">
        <f t="shared" si="94"/>
        <v>6.4000000000000001E-2</v>
      </c>
      <c r="K594" s="14"/>
      <c r="L594" s="14"/>
      <c r="M594" s="14"/>
      <c r="N594" s="14"/>
      <c r="O594" s="14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2:27" ht="15.75" customHeight="1">
      <c r="B595" s="2"/>
      <c r="C595" s="14"/>
      <c r="D595" s="14"/>
      <c r="E595" s="14">
        <v>28</v>
      </c>
      <c r="F595" s="14">
        <v>0.6</v>
      </c>
      <c r="G595" s="14">
        <f t="shared" si="95"/>
        <v>0.16</v>
      </c>
      <c r="H595" s="14">
        <f t="shared" si="93"/>
        <v>9.6000000000000002E-2</v>
      </c>
      <c r="I595" s="14">
        <v>0.5</v>
      </c>
      <c r="J595" s="14">
        <f t="shared" si="94"/>
        <v>4.8000000000000001E-2</v>
      </c>
      <c r="K595" s="14"/>
      <c r="L595" s="14"/>
      <c r="M595" s="14"/>
      <c r="N595" s="14"/>
      <c r="O595" s="14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2:27" ht="15.75" customHeight="1">
      <c r="B596" s="2"/>
      <c r="C596" s="14"/>
      <c r="D596" s="14"/>
      <c r="E596" s="14">
        <v>20</v>
      </c>
      <c r="F596" s="14">
        <v>0.8</v>
      </c>
      <c r="G596" s="14">
        <f t="shared" si="95"/>
        <v>0.16</v>
      </c>
      <c r="H596" s="14">
        <f t="shared" si="93"/>
        <v>0.128</v>
      </c>
      <c r="I596" s="14">
        <v>0.5</v>
      </c>
      <c r="J596" s="14">
        <f t="shared" si="94"/>
        <v>6.4000000000000001E-2</v>
      </c>
      <c r="K596" s="14"/>
      <c r="L596" s="14"/>
      <c r="M596" s="14"/>
      <c r="N596" s="14"/>
      <c r="O596" s="14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2:27" ht="15.75" customHeight="1">
      <c r="B597" s="2"/>
      <c r="C597" s="14"/>
      <c r="D597" s="14"/>
      <c r="E597" s="14">
        <v>22</v>
      </c>
      <c r="F597" s="14">
        <v>0.75</v>
      </c>
      <c r="G597" s="14">
        <f t="shared" si="95"/>
        <v>0.16</v>
      </c>
      <c r="H597" s="14">
        <f t="shared" si="93"/>
        <v>0.12</v>
      </c>
      <c r="I597" s="14">
        <v>0.5</v>
      </c>
      <c r="J597" s="14">
        <f t="shared" si="94"/>
        <v>0.06</v>
      </c>
      <c r="K597" s="14"/>
      <c r="L597" s="14"/>
      <c r="M597" s="14"/>
      <c r="N597" s="14"/>
      <c r="O597" s="14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2:27" ht="15.75" customHeight="1">
      <c r="B598" s="2"/>
      <c r="C598" s="14"/>
      <c r="D598" s="14"/>
      <c r="E598" s="14">
        <v>24</v>
      </c>
      <c r="F598" s="14">
        <v>0.75</v>
      </c>
      <c r="G598" s="14">
        <f t="shared" si="95"/>
        <v>0.16</v>
      </c>
      <c r="H598" s="14">
        <f t="shared" si="93"/>
        <v>0.12</v>
      </c>
      <c r="I598" s="14">
        <v>0.5</v>
      </c>
      <c r="J598" s="14">
        <f t="shared" si="94"/>
        <v>0.06</v>
      </c>
      <c r="K598" s="14"/>
      <c r="L598" s="14"/>
      <c r="M598" s="14"/>
      <c r="N598" s="14"/>
      <c r="O598" s="14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2:27" ht="15.75" customHeight="1">
      <c r="B599" s="2"/>
      <c r="C599" s="14"/>
      <c r="D599" s="14"/>
      <c r="E599" s="14">
        <v>25</v>
      </c>
      <c r="F599" s="14">
        <v>0.6</v>
      </c>
      <c r="G599" s="14">
        <f t="shared" si="95"/>
        <v>0.16</v>
      </c>
      <c r="H599" s="14">
        <f t="shared" si="93"/>
        <v>9.6000000000000002E-2</v>
      </c>
      <c r="I599" s="14">
        <v>0.5</v>
      </c>
      <c r="J599" s="14">
        <f t="shared" si="94"/>
        <v>4.8000000000000001E-2</v>
      </c>
      <c r="K599" s="14"/>
      <c r="L599" s="14"/>
      <c r="M599" s="14"/>
      <c r="N599" s="14"/>
      <c r="O599" s="14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2:27" ht="15.75" customHeight="1">
      <c r="B600" s="2"/>
      <c r="C600" s="14"/>
      <c r="D600" s="14"/>
      <c r="E600" s="14">
        <v>27</v>
      </c>
      <c r="F600" s="14">
        <v>0.75</v>
      </c>
      <c r="G600" s="14">
        <f t="shared" si="95"/>
        <v>0.16</v>
      </c>
      <c r="H600" s="14">
        <f t="shared" si="93"/>
        <v>0.12</v>
      </c>
      <c r="I600" s="14">
        <v>0.5</v>
      </c>
      <c r="J600" s="14">
        <f t="shared" si="94"/>
        <v>0.06</v>
      </c>
      <c r="K600" s="14"/>
      <c r="L600" s="14"/>
      <c r="M600" s="14"/>
      <c r="N600" s="14"/>
      <c r="O600" s="14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2:27" ht="15.75" customHeight="1">
      <c r="B601" s="2"/>
      <c r="C601" s="14"/>
      <c r="D601" s="14"/>
      <c r="E601" s="14">
        <v>29</v>
      </c>
      <c r="F601" s="14">
        <v>0.75</v>
      </c>
      <c r="G601" s="14">
        <f t="shared" si="95"/>
        <v>0.16</v>
      </c>
      <c r="H601" s="14">
        <f t="shared" si="93"/>
        <v>0.12</v>
      </c>
      <c r="I601" s="14">
        <v>3</v>
      </c>
      <c r="J601" s="14">
        <f t="shared" si="94"/>
        <v>0.36</v>
      </c>
      <c r="K601" s="14"/>
      <c r="L601" s="14"/>
      <c r="M601" s="14"/>
      <c r="N601" s="14"/>
      <c r="O601" s="14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2:27" ht="15.75" customHeight="1">
      <c r="B602" s="2"/>
      <c r="C602" s="14"/>
      <c r="D602" s="14"/>
      <c r="E602" s="14">
        <v>30</v>
      </c>
      <c r="F602" s="14">
        <v>0.6</v>
      </c>
      <c r="G602" s="14">
        <f t="shared" si="95"/>
        <v>0.16</v>
      </c>
      <c r="H602" s="14">
        <f t="shared" si="93"/>
        <v>9.6000000000000002E-2</v>
      </c>
      <c r="I602" s="14">
        <v>3</v>
      </c>
      <c r="J602" s="14">
        <f t="shared" si="94"/>
        <v>0.28800000000000003</v>
      </c>
      <c r="K602" s="14"/>
      <c r="L602" s="14"/>
      <c r="M602" s="14"/>
      <c r="N602" s="14"/>
      <c r="O602" s="14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2:27" ht="15.75" customHeight="1">
      <c r="B603" s="2"/>
      <c r="C603" s="14"/>
      <c r="D603" s="14"/>
      <c r="E603" s="14" t="s">
        <v>16</v>
      </c>
      <c r="F603" s="14"/>
      <c r="G603" s="14"/>
      <c r="H603" s="14">
        <f>A2</f>
        <v>0.02</v>
      </c>
      <c r="I603" s="14">
        <v>10</v>
      </c>
      <c r="J603" s="14">
        <f t="shared" si="94"/>
        <v>0.2</v>
      </c>
      <c r="K603" s="14"/>
      <c r="L603" s="14"/>
      <c r="M603" s="14"/>
      <c r="N603" s="14"/>
      <c r="O603" s="14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2:27" ht="15.75" customHeight="1">
      <c r="B604" s="2"/>
      <c r="C604" s="14"/>
      <c r="D604" s="14"/>
      <c r="E604" s="14" t="s">
        <v>16</v>
      </c>
      <c r="F604" s="14"/>
      <c r="G604" s="14"/>
      <c r="H604" s="14">
        <f t="shared" ref="H604:H609" si="96">A3</f>
        <v>0.02</v>
      </c>
      <c r="I604" s="14">
        <v>10</v>
      </c>
      <c r="J604" s="14">
        <f t="shared" si="94"/>
        <v>0.2</v>
      </c>
      <c r="K604" s="14"/>
      <c r="L604" s="14"/>
      <c r="M604" s="14"/>
      <c r="N604" s="14"/>
      <c r="O604" s="14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2:27" ht="15.75" customHeight="1">
      <c r="B605" s="2"/>
      <c r="C605" s="14"/>
      <c r="D605" s="14"/>
      <c r="E605" s="14" t="s">
        <v>16</v>
      </c>
      <c r="F605" s="14"/>
      <c r="G605" s="14"/>
      <c r="H605" s="14">
        <f t="shared" si="96"/>
        <v>0.02</v>
      </c>
      <c r="I605" s="14">
        <v>0.5</v>
      </c>
      <c r="J605" s="14">
        <f t="shared" si="94"/>
        <v>0.01</v>
      </c>
      <c r="K605" s="14"/>
      <c r="L605" s="14"/>
      <c r="M605" s="14"/>
      <c r="N605" s="14"/>
      <c r="O605" s="14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2:27" ht="15.75" customHeight="1">
      <c r="B606" s="2"/>
      <c r="C606" s="14"/>
      <c r="D606" s="14"/>
      <c r="E606" s="14" t="s">
        <v>16</v>
      </c>
      <c r="F606" s="14"/>
      <c r="G606" s="14"/>
      <c r="H606" s="14">
        <f t="shared" si="96"/>
        <v>0.02</v>
      </c>
      <c r="I606" s="14">
        <v>0.5</v>
      </c>
      <c r="J606" s="14">
        <f t="shared" si="94"/>
        <v>0.01</v>
      </c>
      <c r="K606" s="14"/>
      <c r="L606" s="14"/>
      <c r="M606" s="14"/>
      <c r="N606" s="14"/>
      <c r="O606" s="14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2:27" ht="15.75" customHeight="1">
      <c r="B607" s="2"/>
      <c r="C607" s="14"/>
      <c r="D607" s="14"/>
      <c r="E607" s="14" t="s">
        <v>16</v>
      </c>
      <c r="F607" s="14"/>
      <c r="G607" s="14"/>
      <c r="H607" s="14">
        <f t="shared" si="96"/>
        <v>0.02</v>
      </c>
      <c r="I607" s="14">
        <v>0.5</v>
      </c>
      <c r="J607" s="14">
        <f t="shared" si="94"/>
        <v>0.01</v>
      </c>
      <c r="K607" s="14"/>
      <c r="L607" s="14"/>
      <c r="M607" s="14"/>
      <c r="N607" s="14"/>
      <c r="O607" s="14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2:27" ht="15.75" customHeight="1">
      <c r="B608" s="2"/>
      <c r="C608" s="14"/>
      <c r="D608" s="14"/>
      <c r="E608" s="14" t="s">
        <v>16</v>
      </c>
      <c r="F608" s="14"/>
      <c r="G608" s="14"/>
      <c r="H608" s="14">
        <f t="shared" si="96"/>
        <v>0.02</v>
      </c>
      <c r="I608" s="14">
        <v>0.5</v>
      </c>
      <c r="J608" s="14">
        <f t="shared" si="94"/>
        <v>0.01</v>
      </c>
      <c r="K608" s="14"/>
      <c r="L608" s="14"/>
      <c r="M608" s="14"/>
      <c r="N608" s="14"/>
      <c r="O608" s="14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2:27" ht="15.75" customHeight="1">
      <c r="B609" s="2"/>
      <c r="C609" s="14"/>
      <c r="D609" s="14"/>
      <c r="E609" s="14" t="s">
        <v>16</v>
      </c>
      <c r="F609" s="14"/>
      <c r="G609" s="14"/>
      <c r="H609" s="14">
        <f t="shared" si="96"/>
        <v>0.02</v>
      </c>
      <c r="I609" s="14">
        <v>0.5</v>
      </c>
      <c r="J609" s="14">
        <f t="shared" si="94"/>
        <v>0.01</v>
      </c>
      <c r="K609" s="14"/>
      <c r="L609" s="14"/>
      <c r="M609" s="14"/>
      <c r="N609" s="14"/>
      <c r="O609" s="14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2:27" ht="15.75" customHeight="1">
      <c r="B610" s="2"/>
      <c r="C610" s="5"/>
      <c r="D610" s="5"/>
      <c r="E610" s="5" t="s">
        <v>15</v>
      </c>
      <c r="F610" s="5"/>
      <c r="G610" s="5"/>
      <c r="H610" s="5">
        <f>SUM(H591:H609)</f>
        <v>1.5080000000000005</v>
      </c>
      <c r="I610" s="5"/>
      <c r="J610" s="5">
        <f>SUM(J591:J609)</f>
        <v>1.6740000000000002</v>
      </c>
      <c r="K610" s="5">
        <f>J610/H610</f>
        <v>1.1100795755968167</v>
      </c>
      <c r="L610" s="5">
        <v>0.41499999999999998</v>
      </c>
      <c r="M610" s="5">
        <f>L610*J610</f>
        <v>0.69471000000000005</v>
      </c>
      <c r="N610" s="5">
        <f>H610*D591</f>
        <v>15.080000000000005</v>
      </c>
      <c r="O610" s="5">
        <f>J610*D591</f>
        <v>16.740000000000002</v>
      </c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2:27" ht="15.75" customHeight="1">
      <c r="B611" s="2"/>
      <c r="C611" s="3" t="s">
        <v>2</v>
      </c>
      <c r="D611" s="3" t="s">
        <v>3</v>
      </c>
      <c r="E611" s="3" t="s">
        <v>4</v>
      </c>
      <c r="F611" s="3" t="s">
        <v>5</v>
      </c>
      <c r="G611" s="3" t="s">
        <v>6</v>
      </c>
      <c r="H611" s="3" t="s">
        <v>7</v>
      </c>
      <c r="I611" s="3" t="s">
        <v>8</v>
      </c>
      <c r="J611" s="3" t="s">
        <v>9</v>
      </c>
      <c r="K611" s="3" t="s">
        <v>10</v>
      </c>
      <c r="L611" s="3" t="s">
        <v>11</v>
      </c>
      <c r="M611" s="3" t="s">
        <v>12</v>
      </c>
      <c r="N611" s="3" t="s">
        <v>13</v>
      </c>
      <c r="O611" s="3" t="s">
        <v>14</v>
      </c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2:27" ht="15.75" customHeight="1">
      <c r="B612" s="2"/>
      <c r="C612" s="14">
        <v>17</v>
      </c>
      <c r="D612" s="14">
        <v>10</v>
      </c>
      <c r="E612" s="14">
        <v>19</v>
      </c>
      <c r="F612" s="14">
        <v>0.75</v>
      </c>
      <c r="G612" s="14">
        <f>B2</f>
        <v>0.16</v>
      </c>
      <c r="H612" s="14">
        <f t="shared" ref="H612:H623" si="97">F612*G612</f>
        <v>0.12</v>
      </c>
      <c r="I612" s="14">
        <v>0.5</v>
      </c>
      <c r="J612" s="14">
        <f t="shared" ref="J612:J630" si="98">H612*I612</f>
        <v>0.06</v>
      </c>
      <c r="K612" s="14"/>
      <c r="L612" s="14"/>
      <c r="M612" s="14"/>
      <c r="N612" s="14"/>
      <c r="O612" s="14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2:27" ht="15.75" customHeight="1">
      <c r="B613" s="2"/>
      <c r="C613" s="14"/>
      <c r="D613" s="14"/>
      <c r="E613" s="14">
        <v>21</v>
      </c>
      <c r="F613" s="14">
        <v>0.6</v>
      </c>
      <c r="G613" s="14">
        <f t="shared" ref="G613:G623" si="99">B3</f>
        <v>0.16</v>
      </c>
      <c r="H613" s="14">
        <f t="shared" si="97"/>
        <v>9.6000000000000002E-2</v>
      </c>
      <c r="I613" s="14">
        <v>0.5</v>
      </c>
      <c r="J613" s="14">
        <f t="shared" si="98"/>
        <v>4.8000000000000001E-2</v>
      </c>
      <c r="K613" s="14"/>
      <c r="L613" s="14"/>
      <c r="M613" s="14"/>
      <c r="N613" s="14"/>
      <c r="O613" s="14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2:27" ht="15.75" customHeight="1">
      <c r="B614" s="2"/>
      <c r="C614" s="14"/>
      <c r="D614" s="14"/>
      <c r="E614" s="14">
        <v>23</v>
      </c>
      <c r="F614" s="14">
        <v>0.8</v>
      </c>
      <c r="G614" s="14">
        <f t="shared" si="99"/>
        <v>0.16</v>
      </c>
      <c r="H614" s="14">
        <f t="shared" si="97"/>
        <v>0.128</v>
      </c>
      <c r="I614" s="14">
        <v>0.5</v>
      </c>
      <c r="J614" s="14">
        <f t="shared" si="98"/>
        <v>6.4000000000000001E-2</v>
      </c>
      <c r="K614" s="14"/>
      <c r="L614" s="14"/>
      <c r="M614" s="14"/>
      <c r="N614" s="14"/>
      <c r="O614" s="14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2:27" ht="15.75" customHeight="1">
      <c r="B615" s="2"/>
      <c r="C615" s="14"/>
      <c r="D615" s="14"/>
      <c r="E615" s="14">
        <v>26</v>
      </c>
      <c r="F615" s="14">
        <v>0.8</v>
      </c>
      <c r="G615" s="14">
        <f t="shared" si="99"/>
        <v>0.16</v>
      </c>
      <c r="H615" s="14">
        <f t="shared" si="97"/>
        <v>0.128</v>
      </c>
      <c r="I615" s="14">
        <v>0.5</v>
      </c>
      <c r="J615" s="14">
        <f t="shared" si="98"/>
        <v>6.4000000000000001E-2</v>
      </c>
      <c r="K615" s="14"/>
      <c r="L615" s="14"/>
      <c r="M615" s="14"/>
      <c r="N615" s="14"/>
      <c r="O615" s="14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2:27" ht="15.75" customHeight="1">
      <c r="B616" s="2"/>
      <c r="C616" s="14"/>
      <c r="D616" s="14"/>
      <c r="E616" s="14">
        <v>28</v>
      </c>
      <c r="F616" s="14">
        <v>0.6</v>
      </c>
      <c r="G616" s="14">
        <f t="shared" si="99"/>
        <v>0.16</v>
      </c>
      <c r="H616" s="14">
        <f t="shared" si="97"/>
        <v>9.6000000000000002E-2</v>
      </c>
      <c r="I616" s="14">
        <v>0.5</v>
      </c>
      <c r="J616" s="14">
        <f t="shared" si="98"/>
        <v>4.8000000000000001E-2</v>
      </c>
      <c r="K616" s="14"/>
      <c r="L616" s="14"/>
      <c r="M616" s="14"/>
      <c r="N616" s="14"/>
      <c r="O616" s="14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2:27" ht="15.75" customHeight="1">
      <c r="B617" s="2"/>
      <c r="C617" s="14"/>
      <c r="D617" s="14"/>
      <c r="E617" s="14">
        <v>20</v>
      </c>
      <c r="F617" s="14">
        <v>0.8</v>
      </c>
      <c r="G617" s="14">
        <f t="shared" si="99"/>
        <v>0.16</v>
      </c>
      <c r="H617" s="14">
        <f t="shared" si="97"/>
        <v>0.128</v>
      </c>
      <c r="I617" s="14">
        <v>0.5</v>
      </c>
      <c r="J617" s="14">
        <f t="shared" si="98"/>
        <v>6.4000000000000001E-2</v>
      </c>
      <c r="K617" s="14"/>
      <c r="L617" s="14"/>
      <c r="M617" s="14"/>
      <c r="N617" s="14"/>
      <c r="O617" s="14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2:27" ht="15.75" customHeight="1">
      <c r="B618" s="2"/>
      <c r="C618" s="14"/>
      <c r="D618" s="14"/>
      <c r="E618" s="14">
        <v>22</v>
      </c>
      <c r="F618" s="14">
        <v>0.75</v>
      </c>
      <c r="G618" s="14">
        <f t="shared" si="99"/>
        <v>0.16</v>
      </c>
      <c r="H618" s="14">
        <f t="shared" si="97"/>
        <v>0.12</v>
      </c>
      <c r="I618" s="14">
        <v>0.5</v>
      </c>
      <c r="J618" s="14">
        <f t="shared" si="98"/>
        <v>0.06</v>
      </c>
      <c r="K618" s="14"/>
      <c r="L618" s="14"/>
      <c r="M618" s="14"/>
      <c r="N618" s="14"/>
      <c r="O618" s="14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2:27" ht="15.75" customHeight="1">
      <c r="B619" s="2"/>
      <c r="C619" s="14"/>
      <c r="D619" s="14"/>
      <c r="E619" s="14">
        <v>24</v>
      </c>
      <c r="F619" s="14">
        <v>0.75</v>
      </c>
      <c r="G619" s="14">
        <f t="shared" si="99"/>
        <v>0.16</v>
      </c>
      <c r="H619" s="14">
        <f t="shared" si="97"/>
        <v>0.12</v>
      </c>
      <c r="I619" s="14">
        <v>0.5</v>
      </c>
      <c r="J619" s="14">
        <f t="shared" si="98"/>
        <v>0.06</v>
      </c>
      <c r="K619" s="14"/>
      <c r="L619" s="14"/>
      <c r="M619" s="14"/>
      <c r="N619" s="14"/>
      <c r="O619" s="14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2:27" ht="15.75" customHeight="1">
      <c r="B620" s="2"/>
      <c r="C620" s="14"/>
      <c r="D620" s="14"/>
      <c r="E620" s="14">
        <v>25</v>
      </c>
      <c r="F620" s="14">
        <v>0.6</v>
      </c>
      <c r="G620" s="14">
        <f t="shared" si="99"/>
        <v>0.16</v>
      </c>
      <c r="H620" s="14">
        <f t="shared" si="97"/>
        <v>9.6000000000000002E-2</v>
      </c>
      <c r="I620" s="14">
        <v>0.5</v>
      </c>
      <c r="J620" s="14">
        <f t="shared" si="98"/>
        <v>4.8000000000000001E-2</v>
      </c>
      <c r="K620" s="14"/>
      <c r="L620" s="14"/>
      <c r="M620" s="14"/>
      <c r="N620" s="14"/>
      <c r="O620" s="14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2:27" ht="15.75" customHeight="1">
      <c r="B621" s="2"/>
      <c r="C621" s="14"/>
      <c r="D621" s="14"/>
      <c r="E621" s="14">
        <v>27</v>
      </c>
      <c r="F621" s="14">
        <v>0.75</v>
      </c>
      <c r="G621" s="14">
        <f t="shared" si="99"/>
        <v>0.16</v>
      </c>
      <c r="H621" s="14">
        <f t="shared" si="97"/>
        <v>0.12</v>
      </c>
      <c r="I621" s="14">
        <v>0.5</v>
      </c>
      <c r="J621" s="14">
        <f t="shared" si="98"/>
        <v>0.06</v>
      </c>
      <c r="K621" s="14"/>
      <c r="L621" s="14"/>
      <c r="M621" s="14"/>
      <c r="N621" s="14"/>
      <c r="O621" s="14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2:27" ht="15.75" customHeight="1">
      <c r="B622" s="2"/>
      <c r="C622" s="14"/>
      <c r="D622" s="14"/>
      <c r="E622" s="14">
        <v>29</v>
      </c>
      <c r="F622" s="14">
        <v>0.75</v>
      </c>
      <c r="G622" s="14">
        <f t="shared" si="99"/>
        <v>0.16</v>
      </c>
      <c r="H622" s="14">
        <f t="shared" si="97"/>
        <v>0.12</v>
      </c>
      <c r="I622" s="14">
        <v>3</v>
      </c>
      <c r="J622" s="14">
        <f t="shared" si="98"/>
        <v>0.36</v>
      </c>
      <c r="K622" s="14"/>
      <c r="L622" s="14"/>
      <c r="M622" s="14"/>
      <c r="N622" s="14"/>
      <c r="O622" s="14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2:27" ht="15.75" customHeight="1">
      <c r="B623" s="2"/>
      <c r="C623" s="14"/>
      <c r="D623" s="14"/>
      <c r="E623" s="14">
        <v>30</v>
      </c>
      <c r="F623" s="14">
        <v>0.6</v>
      </c>
      <c r="G623" s="14">
        <f t="shared" si="99"/>
        <v>0.16</v>
      </c>
      <c r="H623" s="14">
        <f t="shared" si="97"/>
        <v>9.6000000000000002E-2</v>
      </c>
      <c r="I623" s="14">
        <v>3</v>
      </c>
      <c r="J623" s="14">
        <f t="shared" si="98"/>
        <v>0.28800000000000003</v>
      </c>
      <c r="K623" s="14"/>
      <c r="L623" s="14"/>
      <c r="M623" s="14"/>
      <c r="N623" s="14"/>
      <c r="O623" s="14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2:27" ht="15.75" customHeight="1">
      <c r="B624" s="2"/>
      <c r="C624" s="14"/>
      <c r="D624" s="14"/>
      <c r="E624" s="14" t="s">
        <v>16</v>
      </c>
      <c r="F624" s="14"/>
      <c r="G624" s="14"/>
      <c r="H624" s="14">
        <f>A2</f>
        <v>0.02</v>
      </c>
      <c r="I624" s="14">
        <v>10</v>
      </c>
      <c r="J624" s="14">
        <f t="shared" si="98"/>
        <v>0.2</v>
      </c>
      <c r="K624" s="14"/>
      <c r="L624" s="14"/>
      <c r="M624" s="14"/>
      <c r="N624" s="14"/>
      <c r="O624" s="14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2:27" ht="15.75" customHeight="1">
      <c r="B625" s="2"/>
      <c r="C625" s="14"/>
      <c r="D625" s="14"/>
      <c r="E625" s="14" t="s">
        <v>16</v>
      </c>
      <c r="F625" s="14"/>
      <c r="G625" s="14"/>
      <c r="H625" s="14">
        <f t="shared" ref="H625:H630" si="100">A3</f>
        <v>0.02</v>
      </c>
      <c r="I625" s="14">
        <v>10</v>
      </c>
      <c r="J625" s="14">
        <f t="shared" si="98"/>
        <v>0.2</v>
      </c>
      <c r="K625" s="14"/>
      <c r="L625" s="14" t="s">
        <v>26</v>
      </c>
      <c r="M625" s="14"/>
      <c r="N625" s="14"/>
      <c r="O625" s="14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2:27" ht="15.75" customHeight="1">
      <c r="B626" s="2"/>
      <c r="C626" s="14"/>
      <c r="D626" s="14"/>
      <c r="E626" s="14" t="s">
        <v>16</v>
      </c>
      <c r="F626" s="14"/>
      <c r="G626" s="14"/>
      <c r="H626" s="14">
        <f t="shared" si="100"/>
        <v>0.02</v>
      </c>
      <c r="I626" s="14">
        <v>0.5</v>
      </c>
      <c r="J626" s="14">
        <f t="shared" si="98"/>
        <v>0.01</v>
      </c>
      <c r="K626" s="14"/>
      <c r="L626" s="14"/>
      <c r="M626" s="14"/>
      <c r="N626" s="14"/>
      <c r="O626" s="14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2:27" ht="15.75" customHeight="1">
      <c r="B627" s="2"/>
      <c r="C627" s="14"/>
      <c r="D627" s="14"/>
      <c r="E627" s="14" t="s">
        <v>16</v>
      </c>
      <c r="F627" s="14"/>
      <c r="G627" s="14"/>
      <c r="H627" s="14">
        <f t="shared" si="100"/>
        <v>0.02</v>
      </c>
      <c r="I627" s="14">
        <v>0.5</v>
      </c>
      <c r="J627" s="14">
        <f t="shared" si="98"/>
        <v>0.01</v>
      </c>
      <c r="K627" s="14"/>
      <c r="L627" s="14"/>
      <c r="M627" s="14"/>
      <c r="N627" s="14"/>
      <c r="O627" s="14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2:27" ht="15.75" customHeight="1">
      <c r="B628" s="2"/>
      <c r="C628" s="14"/>
      <c r="D628" s="14"/>
      <c r="E628" s="14" t="s">
        <v>16</v>
      </c>
      <c r="F628" s="14"/>
      <c r="G628" s="14"/>
      <c r="H628" s="14">
        <f t="shared" si="100"/>
        <v>0.02</v>
      </c>
      <c r="I628" s="14">
        <v>0.5</v>
      </c>
      <c r="J628" s="14">
        <f t="shared" si="98"/>
        <v>0.01</v>
      </c>
      <c r="K628" s="14"/>
      <c r="L628" s="14"/>
      <c r="M628" s="14"/>
      <c r="N628" s="14"/>
      <c r="O628" s="14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2:27" ht="15.75" customHeight="1">
      <c r="B629" s="2"/>
      <c r="C629" s="14"/>
      <c r="D629" s="14"/>
      <c r="E629" s="14" t="s">
        <v>16</v>
      </c>
      <c r="F629" s="14"/>
      <c r="G629" s="14"/>
      <c r="H629" s="14">
        <f t="shared" si="100"/>
        <v>0.02</v>
      </c>
      <c r="I629" s="14">
        <v>0.5</v>
      </c>
      <c r="J629" s="14">
        <f t="shared" si="98"/>
        <v>0.01</v>
      </c>
      <c r="K629" s="14"/>
      <c r="L629" s="14"/>
      <c r="M629" s="14"/>
      <c r="N629" s="14"/>
      <c r="O629" s="14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2:27" ht="15.75" customHeight="1">
      <c r="B630" s="2"/>
      <c r="C630" s="14"/>
      <c r="D630" s="14"/>
      <c r="E630" s="14" t="s">
        <v>16</v>
      </c>
      <c r="F630" s="14"/>
      <c r="G630" s="14"/>
      <c r="H630" s="14">
        <f t="shared" si="100"/>
        <v>0.02</v>
      </c>
      <c r="I630" s="14">
        <v>0.5</v>
      </c>
      <c r="J630" s="14">
        <f t="shared" si="98"/>
        <v>0.01</v>
      </c>
      <c r="K630" s="14"/>
      <c r="L630" s="14"/>
      <c r="M630" s="14"/>
      <c r="N630" s="14"/>
      <c r="O630" s="14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2:27" ht="15.75" customHeight="1">
      <c r="B631" s="2"/>
      <c r="C631" s="5"/>
      <c r="D631" s="5"/>
      <c r="E631" s="5" t="s">
        <v>15</v>
      </c>
      <c r="F631" s="5"/>
      <c r="G631" s="5"/>
      <c r="H631" s="5">
        <f>SUM(H612:H630)</f>
        <v>1.5080000000000005</v>
      </c>
      <c r="I631" s="5"/>
      <c r="J631" s="5">
        <f>SUM(J612:J630)</f>
        <v>1.6740000000000002</v>
      </c>
      <c r="K631" s="5">
        <f>J631/H631</f>
        <v>1.1100795755968167</v>
      </c>
      <c r="L631" s="5">
        <v>0.41499999999999998</v>
      </c>
      <c r="M631" s="5">
        <f>L631*J631</f>
        <v>0.69471000000000005</v>
      </c>
      <c r="N631" s="5">
        <f>H631*D612</f>
        <v>15.080000000000005</v>
      </c>
      <c r="O631" s="5">
        <f>J631*D612</f>
        <v>16.740000000000002</v>
      </c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2:27" ht="15.75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5" t="s">
        <v>17</v>
      </c>
      <c r="M632" s="5">
        <f t="shared" ref="M632:O632" si="101">SUM(M486:M631)</f>
        <v>5.1276100000000007</v>
      </c>
      <c r="N632" s="5">
        <f t="shared" si="101"/>
        <v>1628.6400000000003</v>
      </c>
      <c r="O632" s="5">
        <f t="shared" si="101"/>
        <v>1537.1200000000001</v>
      </c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2:27" ht="15.75" customHeight="1">
      <c r="B633" s="2"/>
      <c r="C633" s="7">
        <f>SUM(D486:D612)</f>
        <v>1080</v>
      </c>
      <c r="D633" s="9" t="s">
        <v>18</v>
      </c>
      <c r="E633" s="9"/>
      <c r="F633" s="9"/>
      <c r="G633" s="9"/>
      <c r="H633" s="9"/>
      <c r="I633" s="10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2:27" ht="15.75" customHeight="1">
      <c r="B634" s="2"/>
      <c r="C634" s="7">
        <f>C633*8760</f>
        <v>9460800</v>
      </c>
      <c r="D634" s="9" t="s">
        <v>19</v>
      </c>
      <c r="E634" s="9"/>
      <c r="F634" s="9"/>
      <c r="G634" s="9"/>
      <c r="H634" s="9"/>
      <c r="I634" s="10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2:27" ht="15.75" customHeight="1">
      <c r="B635" s="2"/>
      <c r="C635" s="7">
        <f>N632</f>
        <v>1628.6400000000003</v>
      </c>
      <c r="D635" s="9" t="s">
        <v>20</v>
      </c>
      <c r="E635" s="9"/>
      <c r="F635" s="9"/>
      <c r="G635" s="9"/>
      <c r="H635" s="9"/>
      <c r="I635" s="10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2:27" ht="15.75" customHeight="1">
      <c r="B636" s="2"/>
      <c r="C636" s="7">
        <f>C635/C633</f>
        <v>1.5080000000000002</v>
      </c>
      <c r="D636" s="9" t="s">
        <v>21</v>
      </c>
      <c r="E636" s="9"/>
      <c r="F636" s="9"/>
      <c r="G636" s="9"/>
      <c r="H636" s="9"/>
      <c r="I636" s="10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2:27" ht="15.75" customHeight="1">
      <c r="B637" s="2"/>
      <c r="C637" s="7">
        <f>O632/C633</f>
        <v>1.4232592592592594</v>
      </c>
      <c r="D637" s="9" t="s">
        <v>22</v>
      </c>
      <c r="E637" s="9"/>
      <c r="F637" s="9"/>
      <c r="G637" s="9"/>
      <c r="H637" s="9"/>
      <c r="I637" s="10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2:27" ht="15.75" customHeight="1">
      <c r="B638" s="2"/>
      <c r="C638" s="7">
        <f>C637/C636</f>
        <v>0.94380587484035761</v>
      </c>
      <c r="D638" s="9" t="s">
        <v>23</v>
      </c>
      <c r="E638" s="9"/>
      <c r="F638" s="9"/>
      <c r="G638" s="9"/>
      <c r="H638" s="9"/>
      <c r="I638" s="10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2:27" ht="15.75" customHeight="1">
      <c r="B639" s="2"/>
      <c r="C639" s="7">
        <f>(C634-O632)/C634</f>
        <v>0.99983752748181975</v>
      </c>
      <c r="D639" s="9" t="s">
        <v>24</v>
      </c>
      <c r="E639" s="9"/>
      <c r="F639" s="9"/>
      <c r="G639" s="9"/>
      <c r="H639" s="9"/>
      <c r="I639" s="10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2:27" ht="15.75" customHeight="1">
      <c r="B640" s="2"/>
      <c r="C640" s="7">
        <f>1-C639</f>
        <v>1.6247251818024555E-4</v>
      </c>
      <c r="D640" s="9" t="s">
        <v>25</v>
      </c>
      <c r="E640" s="9"/>
      <c r="F640" s="9"/>
      <c r="G640" s="9"/>
      <c r="H640" s="9"/>
      <c r="I640" s="10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2:27" ht="15.75" customHeight="1">
      <c r="B641" s="2"/>
      <c r="C641" s="7">
        <f>M632*1000</f>
        <v>5127.6100000000006</v>
      </c>
      <c r="D641" s="9" t="s">
        <v>27</v>
      </c>
      <c r="E641" s="9"/>
      <c r="F641" s="9"/>
      <c r="G641" s="9"/>
      <c r="H641" s="9"/>
      <c r="I641" s="10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2:27" ht="15.75" customHeight="1">
      <c r="B642" s="2"/>
      <c r="C642" s="7">
        <f>C641/C633</f>
        <v>4.7477870370370372</v>
      </c>
      <c r="D642" s="12" t="s">
        <v>28</v>
      </c>
      <c r="E642" s="12"/>
      <c r="F642" s="12"/>
      <c r="G642" s="12"/>
      <c r="H642" s="12"/>
      <c r="I642" s="13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2:27" ht="15.75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2:27" ht="15.75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2:27" ht="46.5">
      <c r="B645" s="1"/>
      <c r="C645" s="2"/>
      <c r="D645" s="2"/>
      <c r="E645" s="2"/>
      <c r="F645" s="2"/>
      <c r="G645" s="2"/>
      <c r="H645" s="2"/>
      <c r="I645" s="1" t="s">
        <v>33</v>
      </c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2:27" ht="15.75" customHeight="1">
      <c r="B646" s="2"/>
      <c r="C646" s="3" t="s">
        <v>2</v>
      </c>
      <c r="D646" s="3" t="s">
        <v>3</v>
      </c>
      <c r="E646" s="3" t="s">
        <v>4</v>
      </c>
      <c r="F646" s="3" t="s">
        <v>5</v>
      </c>
      <c r="G646" s="3" t="s">
        <v>6</v>
      </c>
      <c r="H646" s="3" t="s">
        <v>7</v>
      </c>
      <c r="I646" s="3" t="s">
        <v>8</v>
      </c>
      <c r="J646" s="3" t="s">
        <v>9</v>
      </c>
      <c r="K646" s="3" t="s">
        <v>10</v>
      </c>
      <c r="L646" s="3" t="s">
        <v>11</v>
      </c>
      <c r="M646" s="3" t="s">
        <v>12</v>
      </c>
      <c r="N646" s="3" t="s">
        <v>13</v>
      </c>
      <c r="O646" s="3" t="s">
        <v>14</v>
      </c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2:27" ht="15.75" customHeight="1">
      <c r="B647" s="2"/>
      <c r="C647" s="4">
        <v>11</v>
      </c>
      <c r="D647" s="4">
        <v>220</v>
      </c>
      <c r="E647" s="4">
        <v>19</v>
      </c>
      <c r="F647" s="4">
        <v>0.75</v>
      </c>
      <c r="G647" s="4">
        <f>B2</f>
        <v>0.16</v>
      </c>
      <c r="H647" s="4">
        <f t="shared" ref="H647:H658" si="102">F647*G647</f>
        <v>0.12</v>
      </c>
      <c r="I647" s="4">
        <v>0.5</v>
      </c>
      <c r="J647" s="4">
        <f t="shared" ref="J647:J665" si="103">H647*I647</f>
        <v>0.06</v>
      </c>
      <c r="K647" s="4"/>
      <c r="L647" s="4"/>
      <c r="M647" s="4"/>
      <c r="N647" s="4"/>
      <c r="O647" s="4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2:27" ht="15.75" customHeight="1">
      <c r="B648" s="2"/>
      <c r="C648" s="4"/>
      <c r="D648" s="4"/>
      <c r="E648" s="4">
        <v>21</v>
      </c>
      <c r="F648" s="4">
        <v>0.6</v>
      </c>
      <c r="G648" s="4">
        <f t="shared" ref="G648:G652" si="104">B3</f>
        <v>0.16</v>
      </c>
      <c r="H648" s="4">
        <f t="shared" si="102"/>
        <v>9.6000000000000002E-2</v>
      </c>
      <c r="I648" s="4">
        <v>0.5</v>
      </c>
      <c r="J648" s="4">
        <f t="shared" si="103"/>
        <v>4.8000000000000001E-2</v>
      </c>
      <c r="K648" s="4"/>
      <c r="L648" s="4"/>
      <c r="M648" s="4"/>
      <c r="N648" s="4"/>
      <c r="O648" s="4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2:27" ht="15.75" customHeight="1">
      <c r="B649" s="2"/>
      <c r="C649" s="4"/>
      <c r="D649" s="4"/>
      <c r="E649" s="4">
        <v>23</v>
      </c>
      <c r="F649" s="4">
        <v>0.8</v>
      </c>
      <c r="G649" s="4">
        <f t="shared" si="104"/>
        <v>0.16</v>
      </c>
      <c r="H649" s="4">
        <f t="shared" si="102"/>
        <v>0.128</v>
      </c>
      <c r="I649" s="4">
        <v>0.5</v>
      </c>
      <c r="J649" s="4">
        <f t="shared" si="103"/>
        <v>6.4000000000000001E-2</v>
      </c>
      <c r="K649" s="4"/>
      <c r="L649" s="4"/>
      <c r="M649" s="4"/>
      <c r="N649" s="4"/>
      <c r="O649" s="4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2:27" ht="15.75" customHeight="1">
      <c r="B650" s="2"/>
      <c r="C650" s="4"/>
      <c r="D650" s="4"/>
      <c r="E650" s="4">
        <v>26</v>
      </c>
      <c r="F650" s="4">
        <v>0.8</v>
      </c>
      <c r="G650" s="4">
        <f t="shared" si="104"/>
        <v>0.16</v>
      </c>
      <c r="H650" s="4">
        <f t="shared" si="102"/>
        <v>0.128</v>
      </c>
      <c r="I650" s="4">
        <v>0.5</v>
      </c>
      <c r="J650" s="4">
        <f t="shared" si="103"/>
        <v>6.4000000000000001E-2</v>
      </c>
      <c r="K650" s="4"/>
      <c r="L650" s="4"/>
      <c r="M650" s="4"/>
      <c r="N650" s="4"/>
      <c r="O650" s="4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2:27" ht="15.75" customHeight="1">
      <c r="B651" s="2"/>
      <c r="C651" s="4"/>
      <c r="D651" s="4"/>
      <c r="E651" s="4">
        <v>28</v>
      </c>
      <c r="F651" s="4">
        <v>0.6</v>
      </c>
      <c r="G651" s="4">
        <f t="shared" si="104"/>
        <v>0.16</v>
      </c>
      <c r="H651" s="4">
        <f t="shared" si="102"/>
        <v>9.6000000000000002E-2</v>
      </c>
      <c r="I651" s="4">
        <v>0.5</v>
      </c>
      <c r="J651" s="4">
        <f t="shared" si="103"/>
        <v>4.8000000000000001E-2</v>
      </c>
      <c r="K651" s="4"/>
      <c r="L651" s="4"/>
      <c r="M651" s="4"/>
      <c r="N651" s="4"/>
      <c r="O651" s="4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2:27" ht="15.75" customHeight="1">
      <c r="B652" s="2"/>
      <c r="C652" s="4"/>
      <c r="D652" s="4"/>
      <c r="E652" s="4">
        <v>20</v>
      </c>
      <c r="F652" s="4">
        <v>0.8</v>
      </c>
      <c r="G652" s="4">
        <f t="shared" si="104"/>
        <v>0.16</v>
      </c>
      <c r="H652" s="4">
        <f t="shared" si="102"/>
        <v>0.128</v>
      </c>
      <c r="I652" s="4">
        <v>3</v>
      </c>
      <c r="J652" s="4">
        <f t="shared" si="103"/>
        <v>0.38400000000000001</v>
      </c>
      <c r="K652" s="4"/>
      <c r="L652" s="4"/>
      <c r="M652" s="4"/>
      <c r="N652" s="4"/>
      <c r="O652" s="4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2:27" ht="15.75" customHeight="1">
      <c r="B653" s="2"/>
      <c r="C653" s="4"/>
      <c r="D653" s="4"/>
      <c r="E653" s="4">
        <v>22</v>
      </c>
      <c r="F653" s="4">
        <v>0.75</v>
      </c>
      <c r="G653" s="4">
        <v>0</v>
      </c>
      <c r="H653" s="4">
        <f t="shared" si="102"/>
        <v>0</v>
      </c>
      <c r="I653" s="4">
        <v>0.5</v>
      </c>
      <c r="J653" s="4">
        <f t="shared" si="103"/>
        <v>0</v>
      </c>
      <c r="K653" s="4"/>
      <c r="L653" s="4"/>
      <c r="M653" s="4"/>
      <c r="N653" s="4"/>
      <c r="O653" s="4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2:27" ht="15.75" customHeight="1">
      <c r="B654" s="2"/>
      <c r="C654" s="4"/>
      <c r="D654" s="4"/>
      <c r="E654" s="4">
        <v>24</v>
      </c>
      <c r="F654" s="4">
        <v>0.75</v>
      </c>
      <c r="G654" s="4">
        <v>0</v>
      </c>
      <c r="H654" s="4">
        <f t="shared" si="102"/>
        <v>0</v>
      </c>
      <c r="I654" s="4">
        <v>0.5</v>
      </c>
      <c r="J654" s="4">
        <f t="shared" si="103"/>
        <v>0</v>
      </c>
      <c r="K654" s="4"/>
      <c r="L654" s="4"/>
      <c r="M654" s="4"/>
      <c r="N654" s="4"/>
      <c r="O654" s="4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2:27" ht="15.75" customHeight="1">
      <c r="B655" s="2"/>
      <c r="C655" s="4"/>
      <c r="D655" s="4"/>
      <c r="E655" s="4">
        <v>25</v>
      </c>
      <c r="F655" s="4">
        <v>0.6</v>
      </c>
      <c r="G655" s="4">
        <v>0</v>
      </c>
      <c r="H655" s="4">
        <f t="shared" si="102"/>
        <v>0</v>
      </c>
      <c r="I655" s="4">
        <v>0.5</v>
      </c>
      <c r="J655" s="4">
        <f t="shared" si="103"/>
        <v>0</v>
      </c>
      <c r="K655" s="4"/>
      <c r="L655" s="4"/>
      <c r="M655" s="4"/>
      <c r="N655" s="4"/>
      <c r="O655" s="4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2:27" ht="15.75" customHeight="1">
      <c r="B656" s="2"/>
      <c r="C656" s="4"/>
      <c r="D656" s="4"/>
      <c r="E656" s="4">
        <v>27</v>
      </c>
      <c r="F656" s="4">
        <v>0.75</v>
      </c>
      <c r="G656" s="4">
        <v>0</v>
      </c>
      <c r="H656" s="4">
        <f t="shared" si="102"/>
        <v>0</v>
      </c>
      <c r="I656" s="4">
        <v>0.5</v>
      </c>
      <c r="J656" s="4">
        <f t="shared" si="103"/>
        <v>0</v>
      </c>
      <c r="K656" s="4"/>
      <c r="L656" s="4"/>
      <c r="M656" s="4"/>
      <c r="N656" s="4"/>
      <c r="O656" s="4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2:27" ht="15.75" customHeight="1">
      <c r="B657" s="2"/>
      <c r="C657" s="4"/>
      <c r="D657" s="4"/>
      <c r="E657" s="4">
        <v>29</v>
      </c>
      <c r="F657" s="4">
        <v>0.75</v>
      </c>
      <c r="G657" s="4">
        <v>0</v>
      </c>
      <c r="H657" s="4">
        <f t="shared" si="102"/>
        <v>0</v>
      </c>
      <c r="I657" s="4">
        <v>0.5</v>
      </c>
      <c r="J657" s="4">
        <f t="shared" si="103"/>
        <v>0</v>
      </c>
      <c r="K657" s="4"/>
      <c r="L657" s="4"/>
      <c r="M657" s="4"/>
      <c r="N657" s="4"/>
      <c r="O657" s="4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2:27" ht="15.75" customHeight="1">
      <c r="B658" s="2"/>
      <c r="C658" s="4"/>
      <c r="D658" s="4"/>
      <c r="E658" s="4">
        <v>30</v>
      </c>
      <c r="F658" s="4">
        <v>0.6</v>
      </c>
      <c r="G658" s="4">
        <v>0</v>
      </c>
      <c r="H658" s="4">
        <f t="shared" si="102"/>
        <v>0</v>
      </c>
      <c r="I658" s="4">
        <v>0.5</v>
      </c>
      <c r="J658" s="4">
        <f t="shared" si="103"/>
        <v>0</v>
      </c>
      <c r="K658" s="4"/>
      <c r="L658" s="4"/>
      <c r="M658" s="4"/>
      <c r="N658" s="4"/>
      <c r="O658" s="4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2:27" ht="15.75" customHeight="1">
      <c r="B659" s="2"/>
      <c r="C659" s="4"/>
      <c r="D659" s="4"/>
      <c r="E659" s="4" t="s">
        <v>16</v>
      </c>
      <c r="F659" s="4"/>
      <c r="G659" s="4"/>
      <c r="H659" s="4">
        <f>A2</f>
        <v>0.02</v>
      </c>
      <c r="I659" s="4">
        <v>10</v>
      </c>
      <c r="J659" s="4">
        <f t="shared" si="103"/>
        <v>0.2</v>
      </c>
      <c r="K659" s="4"/>
      <c r="L659" s="4"/>
      <c r="M659" s="4"/>
      <c r="N659" s="4"/>
      <c r="O659" s="4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2:27" ht="15.75" customHeight="1">
      <c r="B660" s="2"/>
      <c r="C660" s="4"/>
      <c r="D660" s="4"/>
      <c r="E660" s="4" t="s">
        <v>16</v>
      </c>
      <c r="F660" s="4"/>
      <c r="G660" s="4"/>
      <c r="H660" s="4">
        <v>0</v>
      </c>
      <c r="I660" s="4">
        <v>0</v>
      </c>
      <c r="J660" s="4">
        <f t="shared" si="103"/>
        <v>0</v>
      </c>
      <c r="K660" s="4"/>
      <c r="L660" s="4"/>
      <c r="M660" s="4"/>
      <c r="N660" s="4"/>
      <c r="O660" s="4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2:27" ht="15.75" customHeight="1">
      <c r="B661" s="2"/>
      <c r="C661" s="4"/>
      <c r="D661" s="4"/>
      <c r="E661" s="4" t="s">
        <v>16</v>
      </c>
      <c r="F661" s="4"/>
      <c r="G661" s="4"/>
      <c r="H661" s="4">
        <v>0</v>
      </c>
      <c r="I661" s="4">
        <v>0</v>
      </c>
      <c r="J661" s="4">
        <f t="shared" si="103"/>
        <v>0</v>
      </c>
      <c r="K661" s="4"/>
      <c r="L661" s="4"/>
      <c r="M661" s="4"/>
      <c r="N661" s="4"/>
      <c r="O661" s="4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2:27" ht="15.75" customHeight="1">
      <c r="B662" s="2"/>
      <c r="C662" s="4"/>
      <c r="D662" s="4"/>
      <c r="E662" s="4" t="s">
        <v>16</v>
      </c>
      <c r="F662" s="4"/>
      <c r="G662" s="4"/>
      <c r="H662" s="4">
        <v>0</v>
      </c>
      <c r="I662" s="4">
        <v>0</v>
      </c>
      <c r="J662" s="4">
        <f t="shared" si="103"/>
        <v>0</v>
      </c>
      <c r="K662" s="4"/>
      <c r="L662" s="4"/>
      <c r="M662" s="4"/>
      <c r="N662" s="4"/>
      <c r="O662" s="4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2:27" ht="15.75" customHeight="1">
      <c r="B663" s="2"/>
      <c r="C663" s="4"/>
      <c r="D663" s="4"/>
      <c r="E663" s="4" t="s">
        <v>16</v>
      </c>
      <c r="F663" s="4"/>
      <c r="G663" s="4"/>
      <c r="H663" s="4">
        <v>0</v>
      </c>
      <c r="I663" s="4">
        <v>0</v>
      </c>
      <c r="J663" s="4">
        <f t="shared" si="103"/>
        <v>0</v>
      </c>
      <c r="K663" s="4"/>
      <c r="L663" s="4"/>
      <c r="M663" s="4"/>
      <c r="N663" s="4"/>
      <c r="O663" s="4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2:27" ht="15.75" customHeight="1">
      <c r="B664" s="2"/>
      <c r="C664" s="4"/>
      <c r="D664" s="4"/>
      <c r="E664" s="4" t="s">
        <v>16</v>
      </c>
      <c r="F664" s="4"/>
      <c r="G664" s="4"/>
      <c r="H664" s="4">
        <v>0</v>
      </c>
      <c r="I664" s="4">
        <v>0</v>
      </c>
      <c r="J664" s="4">
        <f t="shared" si="103"/>
        <v>0</v>
      </c>
      <c r="K664" s="4"/>
      <c r="L664" s="4"/>
      <c r="M664" s="4"/>
      <c r="N664" s="4"/>
      <c r="O664" s="4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2:27" ht="15.75" customHeight="1">
      <c r="B665" s="2"/>
      <c r="C665" s="4"/>
      <c r="D665" s="4"/>
      <c r="E665" s="4" t="s">
        <v>16</v>
      </c>
      <c r="F665" s="4"/>
      <c r="G665" s="4"/>
      <c r="H665" s="4">
        <v>0</v>
      </c>
      <c r="I665" s="4">
        <v>0</v>
      </c>
      <c r="J665" s="4">
        <f t="shared" si="103"/>
        <v>0</v>
      </c>
      <c r="K665" s="4"/>
      <c r="L665" s="4"/>
      <c r="M665" s="4"/>
      <c r="N665" s="4"/>
      <c r="O665" s="4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2:27" ht="15.75" customHeight="1">
      <c r="B666" s="2"/>
      <c r="C666" s="5"/>
      <c r="D666" s="5"/>
      <c r="E666" s="5" t="s">
        <v>15</v>
      </c>
      <c r="F666" s="5"/>
      <c r="G666" s="5"/>
      <c r="H666" s="5">
        <f>SUM(H647:H665)</f>
        <v>0.71599999999999997</v>
      </c>
      <c r="I666" s="5"/>
      <c r="J666" s="5">
        <f>SUM(J647:J665)</f>
        <v>0.86799999999999988</v>
      </c>
      <c r="K666" s="5">
        <f>J666/H666</f>
        <v>1.212290502793296</v>
      </c>
      <c r="L666" s="5">
        <v>0.54500000000000004</v>
      </c>
      <c r="M666" s="5">
        <f>L666*J666</f>
        <v>0.47305999999999998</v>
      </c>
      <c r="N666" s="5">
        <f>H666*D647</f>
        <v>157.51999999999998</v>
      </c>
      <c r="O666" s="5">
        <f>J666*D647</f>
        <v>190.95999999999998</v>
      </c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2:27" ht="15.75" customHeight="1">
      <c r="B667" s="2"/>
      <c r="C667" s="3" t="s">
        <v>2</v>
      </c>
      <c r="D667" s="3" t="s">
        <v>3</v>
      </c>
      <c r="E667" s="3" t="s">
        <v>4</v>
      </c>
      <c r="F667" s="3" t="s">
        <v>5</v>
      </c>
      <c r="G667" s="3" t="s">
        <v>6</v>
      </c>
      <c r="H667" s="3" t="s">
        <v>7</v>
      </c>
      <c r="I667" s="3" t="s">
        <v>8</v>
      </c>
      <c r="J667" s="3" t="s">
        <v>9</v>
      </c>
      <c r="K667" s="3" t="s">
        <v>10</v>
      </c>
      <c r="L667" s="3" t="s">
        <v>11</v>
      </c>
      <c r="M667" s="3" t="s">
        <v>12</v>
      </c>
      <c r="N667" s="3" t="s">
        <v>13</v>
      </c>
      <c r="O667" s="3" t="s">
        <v>14</v>
      </c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2:27" ht="15.75" customHeight="1">
      <c r="B668" s="2"/>
      <c r="C668" s="4">
        <v>12</v>
      </c>
      <c r="D668" s="4">
        <v>220</v>
      </c>
      <c r="E668" s="4">
        <v>19</v>
      </c>
      <c r="F668" s="4">
        <v>0.75</v>
      </c>
      <c r="G668" s="4">
        <f>B2</f>
        <v>0.16</v>
      </c>
      <c r="H668" s="4">
        <f t="shared" ref="H668:H679" si="105">F668*G668</f>
        <v>0.12</v>
      </c>
      <c r="I668" s="4">
        <v>0.5</v>
      </c>
      <c r="J668" s="4">
        <f t="shared" ref="J668:J686" si="106">H668*I668</f>
        <v>0.06</v>
      </c>
      <c r="K668" s="4"/>
      <c r="L668" s="4"/>
      <c r="M668" s="4"/>
      <c r="N668" s="4"/>
      <c r="O668" s="4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2:27" ht="15.75" customHeight="1">
      <c r="B669" s="2"/>
      <c r="C669" s="4"/>
      <c r="D669" s="4"/>
      <c r="E669" s="4">
        <v>21</v>
      </c>
      <c r="F669" s="4">
        <v>0.6</v>
      </c>
      <c r="G669" s="4">
        <f t="shared" ref="G669:G672" si="107">B3</f>
        <v>0.16</v>
      </c>
      <c r="H669" s="4">
        <f t="shared" si="105"/>
        <v>9.6000000000000002E-2</v>
      </c>
      <c r="I669" s="4">
        <v>0.5</v>
      </c>
      <c r="J669" s="4">
        <f t="shared" si="106"/>
        <v>4.8000000000000001E-2</v>
      </c>
      <c r="K669" s="4"/>
      <c r="L669" s="4"/>
      <c r="M669" s="4"/>
      <c r="N669" s="4"/>
      <c r="O669" s="4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2:27" ht="15.75" customHeight="1">
      <c r="B670" s="2"/>
      <c r="C670" s="4"/>
      <c r="D670" s="4"/>
      <c r="E670" s="4">
        <v>23</v>
      </c>
      <c r="F670" s="4">
        <v>0.8</v>
      </c>
      <c r="G670" s="4">
        <f t="shared" si="107"/>
        <v>0.16</v>
      </c>
      <c r="H670" s="4">
        <f t="shared" si="105"/>
        <v>0.128</v>
      </c>
      <c r="I670" s="4">
        <v>0.5</v>
      </c>
      <c r="J670" s="4">
        <f t="shared" si="106"/>
        <v>6.4000000000000001E-2</v>
      </c>
      <c r="K670" s="4"/>
      <c r="L670" s="4"/>
      <c r="M670" s="4"/>
      <c r="N670" s="4"/>
      <c r="O670" s="4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2:27" ht="15.75" customHeight="1">
      <c r="B671" s="2"/>
      <c r="C671" s="4"/>
      <c r="D671" s="4"/>
      <c r="E671" s="4">
        <v>26</v>
      </c>
      <c r="F671" s="4">
        <v>0.8</v>
      </c>
      <c r="G671" s="4">
        <f t="shared" si="107"/>
        <v>0.16</v>
      </c>
      <c r="H671" s="4">
        <f t="shared" si="105"/>
        <v>0.128</v>
      </c>
      <c r="I671" s="4">
        <v>0.5</v>
      </c>
      <c r="J671" s="4">
        <f t="shared" si="106"/>
        <v>6.4000000000000001E-2</v>
      </c>
      <c r="K671" s="4"/>
      <c r="L671" s="4"/>
      <c r="M671" s="4"/>
      <c r="N671" s="4"/>
      <c r="O671" s="4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2:27" ht="15.75" customHeight="1">
      <c r="B672" s="2"/>
      <c r="C672" s="4"/>
      <c r="D672" s="4"/>
      <c r="E672" s="4">
        <v>28</v>
      </c>
      <c r="F672" s="4">
        <v>0.6</v>
      </c>
      <c r="G672" s="4">
        <f t="shared" si="107"/>
        <v>0.16</v>
      </c>
      <c r="H672" s="4">
        <f t="shared" si="105"/>
        <v>9.6000000000000002E-2</v>
      </c>
      <c r="I672" s="4">
        <v>0.5</v>
      </c>
      <c r="J672" s="4">
        <f t="shared" si="106"/>
        <v>4.8000000000000001E-2</v>
      </c>
      <c r="K672" s="4"/>
      <c r="L672" s="4"/>
      <c r="M672" s="4"/>
      <c r="N672" s="4"/>
      <c r="O672" s="4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2:27" ht="15.75" customHeight="1">
      <c r="B673" s="2"/>
      <c r="C673" s="4"/>
      <c r="D673" s="4"/>
      <c r="E673" s="4">
        <v>20</v>
      </c>
      <c r="F673" s="4">
        <v>0.8</v>
      </c>
      <c r="G673" s="4">
        <v>0</v>
      </c>
      <c r="H673" s="4">
        <f t="shared" si="105"/>
        <v>0</v>
      </c>
      <c r="I673" s="4">
        <v>0.5</v>
      </c>
      <c r="J673" s="4">
        <f t="shared" si="106"/>
        <v>0</v>
      </c>
      <c r="K673" s="4"/>
      <c r="L673" s="4"/>
      <c r="M673" s="4"/>
      <c r="N673" s="4"/>
      <c r="O673" s="4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2:27" ht="15.75" customHeight="1">
      <c r="B674" s="2"/>
      <c r="C674" s="4"/>
      <c r="D674" s="4"/>
      <c r="E674" s="4">
        <v>22</v>
      </c>
      <c r="F674" s="4">
        <v>0.75</v>
      </c>
      <c r="G674" s="4">
        <f>B2</f>
        <v>0.16</v>
      </c>
      <c r="H674" s="4">
        <f t="shared" si="105"/>
        <v>0.12</v>
      </c>
      <c r="I674" s="4">
        <v>3</v>
      </c>
      <c r="J674" s="4">
        <f t="shared" si="106"/>
        <v>0.36</v>
      </c>
      <c r="K674" s="4"/>
      <c r="L674" s="4"/>
      <c r="M674" s="4"/>
      <c r="N674" s="4"/>
      <c r="O674" s="4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2:27" ht="15.75" customHeight="1">
      <c r="B675" s="2"/>
      <c r="C675" s="4"/>
      <c r="D675" s="4"/>
      <c r="E675" s="4">
        <v>24</v>
      </c>
      <c r="F675" s="4">
        <v>0.75</v>
      </c>
      <c r="G675" s="4">
        <v>0</v>
      </c>
      <c r="H675" s="4">
        <f t="shared" si="105"/>
        <v>0</v>
      </c>
      <c r="I675" s="4">
        <v>0.5</v>
      </c>
      <c r="J675" s="4">
        <f t="shared" si="106"/>
        <v>0</v>
      </c>
      <c r="K675" s="4"/>
      <c r="L675" s="4"/>
      <c r="M675" s="4"/>
      <c r="N675" s="4"/>
      <c r="O675" s="4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2:27" ht="15.75" customHeight="1">
      <c r="B676" s="2"/>
      <c r="C676" s="4"/>
      <c r="D676" s="4"/>
      <c r="E676" s="4">
        <v>25</v>
      </c>
      <c r="F676" s="4">
        <v>0.6</v>
      </c>
      <c r="G676" s="4">
        <v>0</v>
      </c>
      <c r="H676" s="4">
        <f t="shared" si="105"/>
        <v>0</v>
      </c>
      <c r="I676" s="4">
        <v>0.5</v>
      </c>
      <c r="J676" s="4">
        <f t="shared" si="106"/>
        <v>0</v>
      </c>
      <c r="K676" s="4"/>
      <c r="L676" s="4"/>
      <c r="M676" s="4"/>
      <c r="N676" s="4"/>
      <c r="O676" s="4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2:27" ht="15.75" customHeight="1">
      <c r="B677" s="2"/>
      <c r="C677" s="4"/>
      <c r="D677" s="4"/>
      <c r="E677" s="4">
        <v>27</v>
      </c>
      <c r="F677" s="4">
        <v>0.75</v>
      </c>
      <c r="G677" s="4">
        <v>0</v>
      </c>
      <c r="H677" s="4">
        <f t="shared" si="105"/>
        <v>0</v>
      </c>
      <c r="I677" s="4">
        <v>0.5</v>
      </c>
      <c r="J677" s="4">
        <f t="shared" si="106"/>
        <v>0</v>
      </c>
      <c r="K677" s="4"/>
      <c r="L677" s="4"/>
      <c r="M677" s="4"/>
      <c r="N677" s="4"/>
      <c r="O677" s="4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2:27" ht="15.75" customHeight="1">
      <c r="B678" s="2"/>
      <c r="C678" s="4"/>
      <c r="D678" s="4"/>
      <c r="E678" s="4">
        <v>29</v>
      </c>
      <c r="F678" s="4">
        <v>0.75</v>
      </c>
      <c r="G678" s="4">
        <v>0</v>
      </c>
      <c r="H678" s="4">
        <f t="shared" si="105"/>
        <v>0</v>
      </c>
      <c r="I678" s="4">
        <v>0.5</v>
      </c>
      <c r="J678" s="4">
        <f t="shared" si="106"/>
        <v>0</v>
      </c>
      <c r="K678" s="4"/>
      <c r="L678" s="4"/>
      <c r="M678" s="4"/>
      <c r="N678" s="4"/>
      <c r="O678" s="4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2:27" ht="15.75" customHeight="1">
      <c r="B679" s="2"/>
      <c r="C679" s="4"/>
      <c r="D679" s="4"/>
      <c r="E679" s="4">
        <v>30</v>
      </c>
      <c r="F679" s="4">
        <v>0.6</v>
      </c>
      <c r="G679" s="4">
        <v>0</v>
      </c>
      <c r="H679" s="4">
        <f t="shared" si="105"/>
        <v>0</v>
      </c>
      <c r="I679" s="4">
        <v>0.5</v>
      </c>
      <c r="J679" s="4">
        <f t="shared" si="106"/>
        <v>0</v>
      </c>
      <c r="K679" s="4"/>
      <c r="L679" s="4"/>
      <c r="M679" s="4"/>
      <c r="N679" s="4"/>
      <c r="O679" s="4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2:27" ht="15.75" customHeight="1">
      <c r="B680" s="2"/>
      <c r="C680" s="4"/>
      <c r="D680" s="4"/>
      <c r="E680" s="4" t="s">
        <v>16</v>
      </c>
      <c r="F680" s="4"/>
      <c r="G680" s="4"/>
      <c r="H680" s="4">
        <f>A2</f>
        <v>0.02</v>
      </c>
      <c r="I680" s="4">
        <v>10</v>
      </c>
      <c r="J680" s="4">
        <f t="shared" si="106"/>
        <v>0.2</v>
      </c>
      <c r="K680" s="4" t="s">
        <v>26</v>
      </c>
      <c r="L680" s="4"/>
      <c r="M680" s="4"/>
      <c r="N680" s="4"/>
      <c r="O680" s="4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2:27" ht="15.75" customHeight="1">
      <c r="B681" s="2"/>
      <c r="C681" s="4"/>
      <c r="D681" s="4"/>
      <c r="E681" s="4" t="s">
        <v>16</v>
      </c>
      <c r="F681" s="4"/>
      <c r="G681" s="4"/>
      <c r="H681" s="4">
        <v>0</v>
      </c>
      <c r="I681" s="4">
        <v>0</v>
      </c>
      <c r="J681" s="4">
        <f t="shared" si="106"/>
        <v>0</v>
      </c>
      <c r="K681" s="4"/>
      <c r="L681" s="4"/>
      <c r="M681" s="4"/>
      <c r="N681" s="4"/>
      <c r="O681" s="4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2:27" ht="15.75" customHeight="1">
      <c r="B682" s="2"/>
      <c r="C682" s="4"/>
      <c r="D682" s="4"/>
      <c r="E682" s="4" t="s">
        <v>16</v>
      </c>
      <c r="F682" s="4"/>
      <c r="G682" s="4"/>
      <c r="H682" s="4">
        <v>0</v>
      </c>
      <c r="I682" s="4">
        <v>0</v>
      </c>
      <c r="J682" s="4">
        <f t="shared" si="106"/>
        <v>0</v>
      </c>
      <c r="K682" s="4"/>
      <c r="L682" s="4"/>
      <c r="M682" s="4"/>
      <c r="N682" s="4"/>
      <c r="O682" s="4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2:27" ht="15.75" customHeight="1">
      <c r="B683" s="2"/>
      <c r="C683" s="4"/>
      <c r="D683" s="4"/>
      <c r="E683" s="4" t="s">
        <v>16</v>
      </c>
      <c r="F683" s="4"/>
      <c r="G683" s="4"/>
      <c r="H683" s="4">
        <v>0</v>
      </c>
      <c r="I683" s="4">
        <v>0</v>
      </c>
      <c r="J683" s="4">
        <f t="shared" si="106"/>
        <v>0</v>
      </c>
      <c r="K683" s="4"/>
      <c r="L683" s="4"/>
      <c r="M683" s="4"/>
      <c r="N683" s="4"/>
      <c r="O683" s="4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2:27" ht="15.75" customHeight="1">
      <c r="B684" s="2"/>
      <c r="C684" s="4"/>
      <c r="D684" s="4"/>
      <c r="E684" s="4" t="s">
        <v>16</v>
      </c>
      <c r="F684" s="4"/>
      <c r="G684" s="4"/>
      <c r="H684" s="4">
        <v>0</v>
      </c>
      <c r="I684" s="4">
        <v>0</v>
      </c>
      <c r="J684" s="4">
        <f t="shared" si="106"/>
        <v>0</v>
      </c>
      <c r="K684" s="4"/>
      <c r="L684" s="4"/>
      <c r="M684" s="4"/>
      <c r="N684" s="4"/>
      <c r="O684" s="4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2:27" ht="15.75" customHeight="1">
      <c r="B685" s="2"/>
      <c r="C685" s="4"/>
      <c r="D685" s="4"/>
      <c r="E685" s="4" t="s">
        <v>16</v>
      </c>
      <c r="F685" s="4"/>
      <c r="G685" s="4"/>
      <c r="H685" s="4">
        <v>0</v>
      </c>
      <c r="I685" s="4">
        <v>0</v>
      </c>
      <c r="J685" s="4">
        <f t="shared" si="106"/>
        <v>0</v>
      </c>
      <c r="K685" s="4"/>
      <c r="L685" s="4"/>
      <c r="M685" s="4"/>
      <c r="N685" s="4"/>
      <c r="O685" s="4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2:27" ht="15.75" customHeight="1">
      <c r="B686" s="2"/>
      <c r="C686" s="4"/>
      <c r="D686" s="4"/>
      <c r="E686" s="4" t="s">
        <v>16</v>
      </c>
      <c r="F686" s="4"/>
      <c r="G686" s="4"/>
      <c r="H686" s="4">
        <v>0</v>
      </c>
      <c r="I686" s="4">
        <v>0</v>
      </c>
      <c r="J686" s="4">
        <f t="shared" si="106"/>
        <v>0</v>
      </c>
      <c r="K686" s="4"/>
      <c r="L686" s="4"/>
      <c r="M686" s="4"/>
      <c r="N686" s="4"/>
      <c r="O686" s="4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2:27" ht="15.75" customHeight="1">
      <c r="B687" s="2"/>
      <c r="C687" s="5"/>
      <c r="D687" s="5"/>
      <c r="E687" s="5" t="s">
        <v>15</v>
      </c>
      <c r="F687" s="5"/>
      <c r="G687" s="5"/>
      <c r="H687" s="5">
        <f>SUM(H668:H686)</f>
        <v>0.70799999999999996</v>
      </c>
      <c r="I687" s="5"/>
      <c r="J687" s="5">
        <f>SUM(J668:J686)</f>
        <v>0.84399999999999986</v>
      </c>
      <c r="K687" s="5">
        <f>J687/H687</f>
        <v>1.1920903954802258</v>
      </c>
      <c r="L687" s="5">
        <v>0.54500000000000004</v>
      </c>
      <c r="M687" s="5">
        <f>L687*J687</f>
        <v>0.45997999999999994</v>
      </c>
      <c r="N687" s="5">
        <f>H687*D668</f>
        <v>155.76</v>
      </c>
      <c r="O687" s="5">
        <f>J687*D668</f>
        <v>185.67999999999998</v>
      </c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2:27" ht="15.75" customHeight="1">
      <c r="B688" s="2"/>
      <c r="C688" s="3" t="s">
        <v>2</v>
      </c>
      <c r="D688" s="3" t="s">
        <v>3</v>
      </c>
      <c r="E688" s="3" t="s">
        <v>4</v>
      </c>
      <c r="F688" s="3" t="s">
        <v>5</v>
      </c>
      <c r="G688" s="3" t="s">
        <v>6</v>
      </c>
      <c r="H688" s="3" t="s">
        <v>7</v>
      </c>
      <c r="I688" s="3" t="s">
        <v>8</v>
      </c>
      <c r="J688" s="3" t="s">
        <v>9</v>
      </c>
      <c r="K688" s="3" t="s">
        <v>10</v>
      </c>
      <c r="L688" s="3" t="s">
        <v>11</v>
      </c>
      <c r="M688" s="3" t="s">
        <v>12</v>
      </c>
      <c r="N688" s="3" t="s">
        <v>13</v>
      </c>
      <c r="O688" s="3" t="s">
        <v>14</v>
      </c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2:27" ht="15.75" customHeight="1">
      <c r="B689" s="2"/>
      <c r="C689" s="4">
        <v>13</v>
      </c>
      <c r="D689" s="4">
        <v>220</v>
      </c>
      <c r="E689" s="4">
        <v>19</v>
      </c>
      <c r="F689" s="4">
        <v>0.75</v>
      </c>
      <c r="G689" s="4">
        <f>B2</f>
        <v>0.16</v>
      </c>
      <c r="H689" s="4">
        <f t="shared" ref="H689:H700" si="108">F689*G689</f>
        <v>0.12</v>
      </c>
      <c r="I689" s="4">
        <v>0.5</v>
      </c>
      <c r="J689" s="4">
        <f t="shared" ref="J689:J707" si="109">H689*I689</f>
        <v>0.06</v>
      </c>
      <c r="K689" s="4"/>
      <c r="L689" s="4"/>
      <c r="M689" s="4"/>
      <c r="N689" s="4"/>
      <c r="O689" s="4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2:27" ht="15.75" customHeight="1">
      <c r="B690" s="2"/>
      <c r="C690" s="4"/>
      <c r="D690" s="4"/>
      <c r="E690" s="4">
        <v>21</v>
      </c>
      <c r="F690" s="4">
        <v>0.6</v>
      </c>
      <c r="G690" s="4">
        <f t="shared" ref="G690:G693" si="110">B3</f>
        <v>0.16</v>
      </c>
      <c r="H690" s="4">
        <f t="shared" si="108"/>
        <v>9.6000000000000002E-2</v>
      </c>
      <c r="I690" s="4">
        <v>0.5</v>
      </c>
      <c r="J690" s="4">
        <f t="shared" si="109"/>
        <v>4.8000000000000001E-2</v>
      </c>
      <c r="K690" s="4"/>
      <c r="L690" s="4"/>
      <c r="M690" s="4"/>
      <c r="N690" s="4"/>
      <c r="O690" s="4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2:27" ht="15.75" customHeight="1">
      <c r="B691" s="2"/>
      <c r="C691" s="4"/>
      <c r="D691" s="4"/>
      <c r="E691" s="4">
        <v>23</v>
      </c>
      <c r="F691" s="4">
        <v>0.8</v>
      </c>
      <c r="G691" s="4">
        <f t="shared" si="110"/>
        <v>0.16</v>
      </c>
      <c r="H691" s="4">
        <f t="shared" si="108"/>
        <v>0.128</v>
      </c>
      <c r="I691" s="4">
        <v>0.5</v>
      </c>
      <c r="J691" s="4">
        <f t="shared" si="109"/>
        <v>6.4000000000000001E-2</v>
      </c>
      <c r="K691" s="4"/>
      <c r="L691" s="4"/>
      <c r="M691" s="4"/>
      <c r="N691" s="4"/>
      <c r="O691" s="4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2:27" ht="15.75" customHeight="1">
      <c r="B692" s="2"/>
      <c r="C692" s="4"/>
      <c r="D692" s="4"/>
      <c r="E692" s="4">
        <v>26</v>
      </c>
      <c r="F692" s="4">
        <v>0.8</v>
      </c>
      <c r="G692" s="4">
        <f t="shared" si="110"/>
        <v>0.16</v>
      </c>
      <c r="H692" s="4">
        <f t="shared" si="108"/>
        <v>0.128</v>
      </c>
      <c r="I692" s="4">
        <v>0.5</v>
      </c>
      <c r="J692" s="4">
        <f t="shared" si="109"/>
        <v>6.4000000000000001E-2</v>
      </c>
      <c r="K692" s="4"/>
      <c r="L692" s="4"/>
      <c r="M692" s="4"/>
      <c r="N692" s="4"/>
      <c r="O692" s="4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2:27" ht="15.75" customHeight="1">
      <c r="B693" s="2"/>
      <c r="C693" s="4"/>
      <c r="D693" s="4"/>
      <c r="E693" s="4">
        <v>28</v>
      </c>
      <c r="F693" s="4">
        <v>0.6</v>
      </c>
      <c r="G693" s="4">
        <f t="shared" si="110"/>
        <v>0.16</v>
      </c>
      <c r="H693" s="4">
        <f t="shared" si="108"/>
        <v>9.6000000000000002E-2</v>
      </c>
      <c r="I693" s="4">
        <v>0.5</v>
      </c>
      <c r="J693" s="4">
        <f t="shared" si="109"/>
        <v>4.8000000000000001E-2</v>
      </c>
      <c r="K693" s="4"/>
      <c r="L693" s="4"/>
      <c r="M693" s="4"/>
      <c r="N693" s="4"/>
      <c r="O693" s="4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2:27" ht="15.75" customHeight="1">
      <c r="B694" s="2"/>
      <c r="C694" s="4"/>
      <c r="D694" s="4"/>
      <c r="E694" s="4">
        <v>20</v>
      </c>
      <c r="F694" s="4">
        <v>0.8</v>
      </c>
      <c r="G694" s="4">
        <v>0</v>
      </c>
      <c r="H694" s="4">
        <f t="shared" si="108"/>
        <v>0</v>
      </c>
      <c r="I694" s="4">
        <v>0.5</v>
      </c>
      <c r="J694" s="4">
        <f t="shared" si="109"/>
        <v>0</v>
      </c>
      <c r="K694" s="4"/>
      <c r="L694" s="4"/>
      <c r="M694" s="4"/>
      <c r="N694" s="4"/>
      <c r="O694" s="4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2:27" ht="15.75" customHeight="1">
      <c r="B695" s="2"/>
      <c r="C695" s="4"/>
      <c r="D695" s="4"/>
      <c r="E695" s="4">
        <v>22</v>
      </c>
      <c r="F695" s="4">
        <v>0.75</v>
      </c>
      <c r="G695" s="4">
        <v>0</v>
      </c>
      <c r="H695" s="4">
        <f t="shared" si="108"/>
        <v>0</v>
      </c>
      <c r="I695" s="4">
        <v>0.5</v>
      </c>
      <c r="J695" s="4">
        <f t="shared" si="109"/>
        <v>0</v>
      </c>
      <c r="K695" s="4"/>
      <c r="L695" s="4"/>
      <c r="M695" s="4"/>
      <c r="N695" s="4"/>
      <c r="O695" s="4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2:27" ht="15.75" customHeight="1">
      <c r="B696" s="2"/>
      <c r="C696" s="4"/>
      <c r="D696" s="4"/>
      <c r="E696" s="4">
        <v>24</v>
      </c>
      <c r="F696" s="4">
        <v>0.75</v>
      </c>
      <c r="G696" s="4">
        <f>B2</f>
        <v>0.16</v>
      </c>
      <c r="H696" s="4">
        <f t="shared" si="108"/>
        <v>0.12</v>
      </c>
      <c r="I696" s="4">
        <v>3</v>
      </c>
      <c r="J696" s="4">
        <f t="shared" si="109"/>
        <v>0.36</v>
      </c>
      <c r="K696" s="4"/>
      <c r="L696" s="4"/>
      <c r="M696" s="4"/>
      <c r="N696" s="4"/>
      <c r="O696" s="4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2:27" ht="15.75" customHeight="1">
      <c r="B697" s="2"/>
      <c r="C697" s="4"/>
      <c r="D697" s="4"/>
      <c r="E697" s="4">
        <v>25</v>
      </c>
      <c r="F697" s="4">
        <v>0.6</v>
      </c>
      <c r="G697" s="4">
        <v>0</v>
      </c>
      <c r="H697" s="4">
        <f t="shared" si="108"/>
        <v>0</v>
      </c>
      <c r="I697" s="4">
        <v>0.1</v>
      </c>
      <c r="J697" s="4">
        <f t="shared" si="109"/>
        <v>0</v>
      </c>
      <c r="K697" s="4"/>
      <c r="L697" s="4"/>
      <c r="M697" s="4"/>
      <c r="N697" s="4"/>
      <c r="O697" s="4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2:27" ht="15.75" customHeight="1">
      <c r="B698" s="2"/>
      <c r="C698" s="4"/>
      <c r="D698" s="4"/>
      <c r="E698" s="4">
        <v>27</v>
      </c>
      <c r="F698" s="4">
        <v>0.75</v>
      </c>
      <c r="G698" s="4">
        <v>0</v>
      </c>
      <c r="H698" s="4">
        <f t="shared" si="108"/>
        <v>0</v>
      </c>
      <c r="I698" s="4">
        <v>0.1</v>
      </c>
      <c r="J698" s="4">
        <f t="shared" si="109"/>
        <v>0</v>
      </c>
      <c r="K698" s="4"/>
      <c r="L698" s="4"/>
      <c r="M698" s="4"/>
      <c r="N698" s="4"/>
      <c r="O698" s="4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2:27" ht="15.75" customHeight="1">
      <c r="B699" s="2"/>
      <c r="C699" s="4"/>
      <c r="D699" s="4"/>
      <c r="E699" s="4">
        <v>29</v>
      </c>
      <c r="F699" s="4">
        <v>0.75</v>
      </c>
      <c r="G699" s="4">
        <v>0</v>
      </c>
      <c r="H699" s="4">
        <f t="shared" si="108"/>
        <v>0</v>
      </c>
      <c r="I699" s="4">
        <v>0.1</v>
      </c>
      <c r="J699" s="4">
        <f t="shared" si="109"/>
        <v>0</v>
      </c>
      <c r="K699" s="4"/>
      <c r="L699" s="4"/>
      <c r="M699" s="4"/>
      <c r="N699" s="4"/>
      <c r="O699" s="4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2:27" ht="15.75" customHeight="1">
      <c r="B700" s="2"/>
      <c r="C700" s="4"/>
      <c r="D700" s="4"/>
      <c r="E700" s="4">
        <v>30</v>
      </c>
      <c r="F700" s="4">
        <v>0.6</v>
      </c>
      <c r="G700" s="4">
        <v>0</v>
      </c>
      <c r="H700" s="4">
        <f t="shared" si="108"/>
        <v>0</v>
      </c>
      <c r="I700" s="4">
        <v>0.1</v>
      </c>
      <c r="J700" s="4">
        <f t="shared" si="109"/>
        <v>0</v>
      </c>
      <c r="K700" s="4"/>
      <c r="L700" s="4"/>
      <c r="M700" s="4"/>
      <c r="N700" s="4"/>
      <c r="O700" s="4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2:27" ht="15.75" customHeight="1">
      <c r="B701" s="2"/>
      <c r="C701" s="4"/>
      <c r="D701" s="4"/>
      <c r="E701" s="4" t="s">
        <v>16</v>
      </c>
      <c r="F701" s="4"/>
      <c r="G701" s="4"/>
      <c r="H701" s="4">
        <f>A2</f>
        <v>0.02</v>
      </c>
      <c r="I701" s="4">
        <v>10</v>
      </c>
      <c r="J701" s="4">
        <f t="shared" si="109"/>
        <v>0.2</v>
      </c>
      <c r="K701" s="4"/>
      <c r="L701" s="4"/>
      <c r="M701" s="4"/>
      <c r="N701" s="4"/>
      <c r="O701" s="4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2:27" ht="15.75" customHeight="1">
      <c r="B702" s="2"/>
      <c r="C702" s="4"/>
      <c r="D702" s="4"/>
      <c r="E702" s="4" t="s">
        <v>16</v>
      </c>
      <c r="F702" s="4"/>
      <c r="G702" s="4"/>
      <c r="H702" s="4">
        <v>0</v>
      </c>
      <c r="I702" s="4">
        <v>0</v>
      </c>
      <c r="J702" s="4">
        <f t="shared" si="109"/>
        <v>0</v>
      </c>
      <c r="K702" s="4"/>
      <c r="L702" s="4"/>
      <c r="M702" s="4"/>
      <c r="N702" s="4"/>
      <c r="O702" s="4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2:27" ht="15.75" customHeight="1">
      <c r="B703" s="2"/>
      <c r="C703" s="4"/>
      <c r="D703" s="4"/>
      <c r="E703" s="4" t="s">
        <v>16</v>
      </c>
      <c r="F703" s="4"/>
      <c r="G703" s="4"/>
      <c r="H703" s="4">
        <v>0</v>
      </c>
      <c r="I703" s="4">
        <v>0</v>
      </c>
      <c r="J703" s="4">
        <f t="shared" si="109"/>
        <v>0</v>
      </c>
      <c r="K703" s="4"/>
      <c r="L703" s="4"/>
      <c r="M703" s="4"/>
      <c r="N703" s="4"/>
      <c r="O703" s="4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2:27" ht="15.75" customHeight="1">
      <c r="B704" s="2"/>
      <c r="C704" s="4"/>
      <c r="D704" s="4"/>
      <c r="E704" s="4" t="s">
        <v>16</v>
      </c>
      <c r="F704" s="4"/>
      <c r="G704" s="4"/>
      <c r="H704" s="4">
        <v>0</v>
      </c>
      <c r="I704" s="4">
        <v>0</v>
      </c>
      <c r="J704" s="4">
        <f t="shared" si="109"/>
        <v>0</v>
      </c>
      <c r="K704" s="4"/>
      <c r="L704" s="4"/>
      <c r="M704" s="4"/>
      <c r="N704" s="4"/>
      <c r="O704" s="4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2:27" ht="15.75" customHeight="1">
      <c r="B705" s="2"/>
      <c r="C705" s="4"/>
      <c r="D705" s="4"/>
      <c r="E705" s="4" t="s">
        <v>16</v>
      </c>
      <c r="F705" s="4"/>
      <c r="G705" s="4"/>
      <c r="H705" s="4">
        <v>0</v>
      </c>
      <c r="I705" s="4">
        <v>0</v>
      </c>
      <c r="J705" s="4">
        <f t="shared" si="109"/>
        <v>0</v>
      </c>
      <c r="K705" s="4"/>
      <c r="L705" s="4"/>
      <c r="M705" s="4"/>
      <c r="N705" s="4"/>
      <c r="O705" s="4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2:27" ht="15.75" customHeight="1">
      <c r="B706" s="2"/>
      <c r="C706" s="4"/>
      <c r="D706" s="4"/>
      <c r="E706" s="4" t="s">
        <v>16</v>
      </c>
      <c r="F706" s="4"/>
      <c r="G706" s="4"/>
      <c r="H706" s="4">
        <v>0</v>
      </c>
      <c r="I706" s="4">
        <v>0</v>
      </c>
      <c r="J706" s="4">
        <f t="shared" si="109"/>
        <v>0</v>
      </c>
      <c r="K706" s="4"/>
      <c r="L706" s="4"/>
      <c r="M706" s="4"/>
      <c r="N706" s="4"/>
      <c r="O706" s="4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2:27" ht="15.75" customHeight="1">
      <c r="B707" s="2"/>
      <c r="C707" s="4"/>
      <c r="D707" s="4"/>
      <c r="E707" s="4" t="s">
        <v>16</v>
      </c>
      <c r="F707" s="4"/>
      <c r="G707" s="4"/>
      <c r="H707" s="4">
        <v>0</v>
      </c>
      <c r="I707" s="4">
        <v>0</v>
      </c>
      <c r="J707" s="4">
        <f t="shared" si="109"/>
        <v>0</v>
      </c>
      <c r="K707" s="4"/>
      <c r="L707" s="4"/>
      <c r="M707" s="4"/>
      <c r="N707" s="4"/>
      <c r="O707" s="4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2:27" ht="15.75" customHeight="1">
      <c r="B708" s="2"/>
      <c r="C708" s="5"/>
      <c r="D708" s="5"/>
      <c r="E708" s="5" t="s">
        <v>15</v>
      </c>
      <c r="F708" s="5"/>
      <c r="G708" s="5"/>
      <c r="H708" s="5">
        <f>SUM(H689:H707)</f>
        <v>0.70799999999999996</v>
      </c>
      <c r="I708" s="5"/>
      <c r="J708" s="5">
        <f>SUM(J689:J707)</f>
        <v>0.84399999999999986</v>
      </c>
      <c r="K708" s="5">
        <f>J708/H708</f>
        <v>1.1920903954802258</v>
      </c>
      <c r="L708" s="5">
        <v>0.54500000000000004</v>
      </c>
      <c r="M708" s="5">
        <f>L708*J708</f>
        <v>0.45997999999999994</v>
      </c>
      <c r="N708" s="5">
        <f>H708*D689</f>
        <v>155.76</v>
      </c>
      <c r="O708" s="5">
        <f>J708*D689</f>
        <v>185.67999999999998</v>
      </c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2:27" ht="15.75" customHeight="1">
      <c r="B709" s="2"/>
      <c r="C709" s="3" t="s">
        <v>2</v>
      </c>
      <c r="D709" s="3" t="s">
        <v>3</v>
      </c>
      <c r="E709" s="3" t="s">
        <v>4</v>
      </c>
      <c r="F709" s="3" t="s">
        <v>5</v>
      </c>
      <c r="G709" s="3" t="s">
        <v>6</v>
      </c>
      <c r="H709" s="3" t="s">
        <v>7</v>
      </c>
      <c r="I709" s="3" t="s">
        <v>8</v>
      </c>
      <c r="J709" s="3" t="s">
        <v>9</v>
      </c>
      <c r="K709" s="3" t="s">
        <v>10</v>
      </c>
      <c r="L709" s="3" t="s">
        <v>11</v>
      </c>
      <c r="M709" s="3" t="s">
        <v>12</v>
      </c>
      <c r="N709" s="3" t="s">
        <v>13</v>
      </c>
      <c r="O709" s="3" t="s">
        <v>14</v>
      </c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2:27" ht="15.75" customHeight="1">
      <c r="B710" s="2"/>
      <c r="C710" s="4">
        <v>14</v>
      </c>
      <c r="D710" s="4">
        <v>200</v>
      </c>
      <c r="E710" s="4">
        <v>19</v>
      </c>
      <c r="F710" s="4">
        <v>0.75</v>
      </c>
      <c r="G710" s="4">
        <f>B2</f>
        <v>0.16</v>
      </c>
      <c r="H710" s="4">
        <f t="shared" ref="H710:H721" si="111">F710*G710</f>
        <v>0.12</v>
      </c>
      <c r="I710" s="4">
        <v>0.5</v>
      </c>
      <c r="J710" s="4">
        <f t="shared" ref="J710:J728" si="112">H710*I710</f>
        <v>0.06</v>
      </c>
      <c r="K710" s="4"/>
      <c r="L710" s="4"/>
      <c r="M710" s="4"/>
      <c r="N710" s="4"/>
      <c r="O710" s="4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2:27" ht="15.75" customHeight="1">
      <c r="B711" s="2"/>
      <c r="C711" s="4"/>
      <c r="D711" s="4"/>
      <c r="E711" s="4">
        <v>21</v>
      </c>
      <c r="F711" s="4">
        <v>0.6</v>
      </c>
      <c r="G711" s="4">
        <f t="shared" ref="G711:G714" si="113">B3</f>
        <v>0.16</v>
      </c>
      <c r="H711" s="4">
        <f t="shared" si="111"/>
        <v>9.6000000000000002E-2</v>
      </c>
      <c r="I711" s="4">
        <v>0.5</v>
      </c>
      <c r="J711" s="4">
        <f t="shared" si="112"/>
        <v>4.8000000000000001E-2</v>
      </c>
      <c r="K711" s="4"/>
      <c r="L711" s="4"/>
      <c r="M711" s="4"/>
      <c r="N711" s="4"/>
      <c r="O711" s="4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2:27" ht="15.75" customHeight="1">
      <c r="B712" s="2"/>
      <c r="C712" s="4"/>
      <c r="D712" s="4"/>
      <c r="E712" s="4">
        <v>23</v>
      </c>
      <c r="F712" s="4">
        <v>0.8</v>
      </c>
      <c r="G712" s="4">
        <f t="shared" si="113"/>
        <v>0.16</v>
      </c>
      <c r="H712" s="4">
        <f t="shared" si="111"/>
        <v>0.128</v>
      </c>
      <c r="I712" s="4">
        <v>0.5</v>
      </c>
      <c r="J712" s="4">
        <f t="shared" si="112"/>
        <v>6.4000000000000001E-2</v>
      </c>
      <c r="K712" s="4"/>
      <c r="L712" s="4"/>
      <c r="M712" s="4"/>
      <c r="N712" s="4"/>
      <c r="O712" s="4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2:27" ht="15.75" customHeight="1">
      <c r="B713" s="2"/>
      <c r="C713" s="4"/>
      <c r="D713" s="4"/>
      <c r="E713" s="4">
        <v>26</v>
      </c>
      <c r="F713" s="4">
        <v>0.8</v>
      </c>
      <c r="G713" s="4">
        <f t="shared" si="113"/>
        <v>0.16</v>
      </c>
      <c r="H713" s="4">
        <f t="shared" si="111"/>
        <v>0.128</v>
      </c>
      <c r="I713" s="4">
        <v>0.5</v>
      </c>
      <c r="J713" s="4">
        <f t="shared" si="112"/>
        <v>6.4000000000000001E-2</v>
      </c>
      <c r="K713" s="4"/>
      <c r="L713" s="4"/>
      <c r="M713" s="4"/>
      <c r="N713" s="4"/>
      <c r="O713" s="4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2:27" ht="15.75" customHeight="1">
      <c r="B714" s="2"/>
      <c r="C714" s="4"/>
      <c r="D714" s="4"/>
      <c r="E714" s="4">
        <v>28</v>
      </c>
      <c r="F714" s="4">
        <v>0.6</v>
      </c>
      <c r="G714" s="4">
        <f t="shared" si="113"/>
        <v>0.16</v>
      </c>
      <c r="H714" s="4">
        <f t="shared" si="111"/>
        <v>9.6000000000000002E-2</v>
      </c>
      <c r="I714" s="4">
        <v>0.5</v>
      </c>
      <c r="J714" s="4">
        <f t="shared" si="112"/>
        <v>4.8000000000000001E-2</v>
      </c>
      <c r="K714" s="4"/>
      <c r="L714" s="4"/>
      <c r="M714" s="4"/>
      <c r="N714" s="4"/>
      <c r="O714" s="4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2:27" ht="15.75" customHeight="1">
      <c r="B715" s="2"/>
      <c r="C715" s="4"/>
      <c r="D715" s="4"/>
      <c r="E715" s="4">
        <v>20</v>
      </c>
      <c r="F715" s="4">
        <v>0.8</v>
      </c>
      <c r="G715" s="4">
        <v>0</v>
      </c>
      <c r="H715" s="4">
        <f t="shared" si="111"/>
        <v>0</v>
      </c>
      <c r="I715" s="4">
        <v>0.5</v>
      </c>
      <c r="J715" s="4">
        <f t="shared" si="112"/>
        <v>0</v>
      </c>
      <c r="K715" s="4"/>
      <c r="L715" s="4"/>
      <c r="M715" s="4"/>
      <c r="N715" s="4"/>
      <c r="O715" s="4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2:27" ht="15.75" customHeight="1">
      <c r="B716" s="2"/>
      <c r="C716" s="4"/>
      <c r="D716" s="4"/>
      <c r="E716" s="4">
        <v>22</v>
      </c>
      <c r="F716" s="4">
        <v>0.75</v>
      </c>
      <c r="G716" s="4">
        <v>0</v>
      </c>
      <c r="H716" s="4">
        <f t="shared" si="111"/>
        <v>0</v>
      </c>
      <c r="I716" s="4">
        <v>0.5</v>
      </c>
      <c r="J716" s="4">
        <f t="shared" si="112"/>
        <v>0</v>
      </c>
      <c r="K716" s="4"/>
      <c r="L716" s="4"/>
      <c r="M716" s="4"/>
      <c r="N716" s="4"/>
      <c r="O716" s="4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2:27" ht="15.75" customHeight="1">
      <c r="B717" s="2"/>
      <c r="C717" s="4"/>
      <c r="D717" s="4"/>
      <c r="E717" s="4">
        <v>24</v>
      </c>
      <c r="F717" s="4">
        <v>0.75</v>
      </c>
      <c r="G717" s="4">
        <v>0</v>
      </c>
      <c r="H717" s="4">
        <f t="shared" si="111"/>
        <v>0</v>
      </c>
      <c r="I717" s="4">
        <v>0.5</v>
      </c>
      <c r="J717" s="4">
        <f t="shared" si="112"/>
        <v>0</v>
      </c>
      <c r="K717" s="4"/>
      <c r="L717" s="4"/>
      <c r="M717" s="4"/>
      <c r="N717" s="4"/>
      <c r="O717" s="4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2:27" ht="15.75" customHeight="1">
      <c r="B718" s="2"/>
      <c r="C718" s="4"/>
      <c r="D718" s="4"/>
      <c r="E718" s="4">
        <v>25</v>
      </c>
      <c r="F718" s="4">
        <v>0.6</v>
      </c>
      <c r="G718" s="4">
        <f>B2</f>
        <v>0.16</v>
      </c>
      <c r="H718" s="4">
        <f t="shared" si="111"/>
        <v>9.6000000000000002E-2</v>
      </c>
      <c r="I718" s="4">
        <v>3</v>
      </c>
      <c r="J718" s="4">
        <f t="shared" si="112"/>
        <v>0.28800000000000003</v>
      </c>
      <c r="K718" s="4"/>
      <c r="L718" s="4"/>
      <c r="M718" s="4"/>
      <c r="N718" s="4"/>
      <c r="O718" s="4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2:27" ht="15.75" customHeight="1">
      <c r="B719" s="2"/>
      <c r="C719" s="4"/>
      <c r="D719" s="4"/>
      <c r="E719" s="4">
        <v>27</v>
      </c>
      <c r="F719" s="4">
        <v>0.75</v>
      </c>
      <c r="G719" s="4">
        <f>B3</f>
        <v>0.16</v>
      </c>
      <c r="H719" s="4">
        <f t="shared" si="111"/>
        <v>0.12</v>
      </c>
      <c r="I719" s="4">
        <v>0</v>
      </c>
      <c r="J719" s="4">
        <f t="shared" si="112"/>
        <v>0</v>
      </c>
      <c r="K719" s="4"/>
      <c r="L719" s="4"/>
      <c r="M719" s="4"/>
      <c r="N719" s="4"/>
      <c r="O719" s="4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2:27" ht="15.75" customHeight="1">
      <c r="B720" s="2"/>
      <c r="C720" s="4"/>
      <c r="D720" s="4"/>
      <c r="E720" s="4">
        <v>29</v>
      </c>
      <c r="F720" s="4">
        <v>0.75</v>
      </c>
      <c r="G720" s="4">
        <v>0</v>
      </c>
      <c r="H720" s="4">
        <f t="shared" si="111"/>
        <v>0</v>
      </c>
      <c r="I720" s="4">
        <v>0.5</v>
      </c>
      <c r="J720" s="4">
        <f t="shared" si="112"/>
        <v>0</v>
      </c>
      <c r="K720" s="4"/>
      <c r="L720" s="4"/>
      <c r="M720" s="4"/>
      <c r="N720" s="4"/>
      <c r="O720" s="4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2:27" ht="15.75" customHeight="1">
      <c r="B721" s="2"/>
      <c r="C721" s="4"/>
      <c r="D721" s="4"/>
      <c r="E721" s="4">
        <v>30</v>
      </c>
      <c r="F721" s="4">
        <v>0.6</v>
      </c>
      <c r="G721" s="4">
        <v>0</v>
      </c>
      <c r="H721" s="4">
        <f t="shared" si="111"/>
        <v>0</v>
      </c>
      <c r="I721" s="4">
        <v>0.5</v>
      </c>
      <c r="J721" s="4">
        <f t="shared" si="112"/>
        <v>0</v>
      </c>
      <c r="K721" s="4"/>
      <c r="L721" s="4"/>
      <c r="M721" s="4"/>
      <c r="N721" s="4"/>
      <c r="O721" s="4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2:27" ht="15.75" customHeight="1">
      <c r="B722" s="2"/>
      <c r="C722" s="4"/>
      <c r="D722" s="4"/>
      <c r="E722" s="4" t="s">
        <v>16</v>
      </c>
      <c r="F722" s="4"/>
      <c r="G722" s="4"/>
      <c r="H722" s="4">
        <f>A2</f>
        <v>0.02</v>
      </c>
      <c r="I722" s="4">
        <v>10</v>
      </c>
      <c r="J722" s="4">
        <f t="shared" si="112"/>
        <v>0.2</v>
      </c>
      <c r="K722" s="4"/>
      <c r="L722" s="4"/>
      <c r="M722" s="4"/>
      <c r="N722" s="4"/>
      <c r="O722" s="4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2:27" ht="15.75" customHeight="1">
      <c r="B723" s="2"/>
      <c r="C723" s="4"/>
      <c r="D723" s="4"/>
      <c r="E723" s="4" t="s">
        <v>16</v>
      </c>
      <c r="F723" s="4"/>
      <c r="G723" s="4"/>
      <c r="H723" s="4">
        <v>0</v>
      </c>
      <c r="I723" s="4">
        <v>0</v>
      </c>
      <c r="J723" s="4">
        <f t="shared" si="112"/>
        <v>0</v>
      </c>
      <c r="K723" s="4"/>
      <c r="L723" s="4"/>
      <c r="M723" s="4"/>
      <c r="N723" s="4"/>
      <c r="O723" s="4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2:27" ht="15.75" customHeight="1">
      <c r="B724" s="2"/>
      <c r="C724" s="4"/>
      <c r="D724" s="4"/>
      <c r="E724" s="4" t="s">
        <v>16</v>
      </c>
      <c r="F724" s="4"/>
      <c r="G724" s="4"/>
      <c r="H724" s="4">
        <v>0</v>
      </c>
      <c r="I724" s="4">
        <v>0</v>
      </c>
      <c r="J724" s="4">
        <f t="shared" si="112"/>
        <v>0</v>
      </c>
      <c r="K724" s="4"/>
      <c r="L724" s="4"/>
      <c r="M724" s="4"/>
      <c r="N724" s="4"/>
      <c r="O724" s="4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2:27" ht="15.75" customHeight="1">
      <c r="B725" s="2"/>
      <c r="C725" s="4"/>
      <c r="D725" s="4"/>
      <c r="E725" s="4" t="s">
        <v>16</v>
      </c>
      <c r="F725" s="4"/>
      <c r="G725" s="4"/>
      <c r="H725" s="4">
        <v>0</v>
      </c>
      <c r="I725" s="4">
        <v>0</v>
      </c>
      <c r="J725" s="4">
        <f t="shared" si="112"/>
        <v>0</v>
      </c>
      <c r="K725" s="4"/>
      <c r="L725" s="4"/>
      <c r="M725" s="4"/>
      <c r="N725" s="4"/>
      <c r="O725" s="4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2:27" ht="15.75" customHeight="1">
      <c r="B726" s="2"/>
      <c r="C726" s="4"/>
      <c r="D726" s="4"/>
      <c r="E726" s="4" t="s">
        <v>16</v>
      </c>
      <c r="F726" s="4"/>
      <c r="G726" s="4"/>
      <c r="H726" s="4">
        <v>0</v>
      </c>
      <c r="I726" s="4">
        <v>0</v>
      </c>
      <c r="J726" s="4">
        <f t="shared" si="112"/>
        <v>0</v>
      </c>
      <c r="K726" s="4"/>
      <c r="L726" s="4"/>
      <c r="M726" s="4"/>
      <c r="N726" s="4"/>
      <c r="O726" s="4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2:27" ht="15.75" customHeight="1">
      <c r="B727" s="2"/>
      <c r="C727" s="4"/>
      <c r="D727" s="4"/>
      <c r="E727" s="4" t="s">
        <v>16</v>
      </c>
      <c r="F727" s="4"/>
      <c r="G727" s="4"/>
      <c r="H727" s="4">
        <v>0</v>
      </c>
      <c r="I727" s="4">
        <v>0</v>
      </c>
      <c r="J727" s="4">
        <f t="shared" si="112"/>
        <v>0</v>
      </c>
      <c r="K727" s="4"/>
      <c r="L727" s="4"/>
      <c r="M727" s="4"/>
      <c r="N727" s="4"/>
      <c r="O727" s="4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2:27" ht="15.75" customHeight="1">
      <c r="B728" s="2"/>
      <c r="C728" s="4"/>
      <c r="D728" s="4"/>
      <c r="E728" s="4" t="s">
        <v>16</v>
      </c>
      <c r="F728" s="4"/>
      <c r="G728" s="4"/>
      <c r="H728" s="4">
        <v>0</v>
      </c>
      <c r="I728" s="4">
        <v>0</v>
      </c>
      <c r="J728" s="4">
        <f t="shared" si="112"/>
        <v>0</v>
      </c>
      <c r="K728" s="4"/>
      <c r="L728" s="4"/>
      <c r="M728" s="4"/>
      <c r="N728" s="4"/>
      <c r="O728" s="4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2:27" ht="15.75" customHeight="1">
      <c r="B729" s="2"/>
      <c r="C729" s="5"/>
      <c r="D729" s="5"/>
      <c r="E729" s="5" t="s">
        <v>15</v>
      </c>
      <c r="F729" s="5"/>
      <c r="G729" s="5"/>
      <c r="H729" s="5">
        <f>SUM(H710:H728)</f>
        <v>0.80399999999999994</v>
      </c>
      <c r="I729" s="5"/>
      <c r="J729" s="5">
        <f>SUM(J710:J728)</f>
        <v>0.77200000000000002</v>
      </c>
      <c r="K729" s="5">
        <f>J729/H729</f>
        <v>0.96019900497512445</v>
      </c>
      <c r="L729" s="5">
        <v>0.5</v>
      </c>
      <c r="M729" s="5">
        <f>L729*J729</f>
        <v>0.38600000000000001</v>
      </c>
      <c r="N729" s="5">
        <f>H729*D710</f>
        <v>160.79999999999998</v>
      </c>
      <c r="O729" s="5">
        <f>J729*D710</f>
        <v>154.4</v>
      </c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2:27" ht="15.75" customHeight="1">
      <c r="B730" s="2"/>
      <c r="C730" s="3" t="s">
        <v>2</v>
      </c>
      <c r="D730" s="3" t="s">
        <v>3</v>
      </c>
      <c r="E730" s="3" t="s">
        <v>4</v>
      </c>
      <c r="F730" s="3" t="s">
        <v>5</v>
      </c>
      <c r="G730" s="3" t="s">
        <v>6</v>
      </c>
      <c r="H730" s="3" t="s">
        <v>7</v>
      </c>
      <c r="I730" s="3" t="s">
        <v>8</v>
      </c>
      <c r="J730" s="3" t="s">
        <v>9</v>
      </c>
      <c r="K730" s="3" t="s">
        <v>10</v>
      </c>
      <c r="L730" s="3" t="s">
        <v>11</v>
      </c>
      <c r="M730" s="3" t="s">
        <v>12</v>
      </c>
      <c r="N730" s="3" t="s">
        <v>13</v>
      </c>
      <c r="O730" s="3" t="s">
        <v>14</v>
      </c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2:27" ht="15.75" customHeight="1">
      <c r="B731" s="2"/>
      <c r="C731" s="4">
        <v>15</v>
      </c>
      <c r="D731" s="4">
        <v>200</v>
      </c>
      <c r="E731" s="4">
        <v>19</v>
      </c>
      <c r="F731" s="4">
        <v>0.75</v>
      </c>
      <c r="G731" s="4">
        <f>B2</f>
        <v>0.16</v>
      </c>
      <c r="H731" s="4">
        <f t="shared" ref="H731:H742" si="114">F731*G731</f>
        <v>0.12</v>
      </c>
      <c r="I731" s="4">
        <v>0.5</v>
      </c>
      <c r="J731" s="4">
        <f t="shared" ref="J731:J749" si="115">H731*I731</f>
        <v>0.06</v>
      </c>
      <c r="K731" s="4"/>
      <c r="L731" s="4"/>
      <c r="M731" s="4"/>
      <c r="N731" s="4"/>
      <c r="O731" s="4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2:27" ht="15.75" customHeight="1">
      <c r="B732" s="2"/>
      <c r="C732" s="4"/>
      <c r="D732" s="4"/>
      <c r="E732" s="4">
        <v>21</v>
      </c>
      <c r="F732" s="4">
        <v>0.6</v>
      </c>
      <c r="G732" s="4">
        <f t="shared" ref="G732:G735" si="116">B3</f>
        <v>0.16</v>
      </c>
      <c r="H732" s="4">
        <f t="shared" si="114"/>
        <v>9.6000000000000002E-2</v>
      </c>
      <c r="I732" s="4">
        <v>0.5</v>
      </c>
      <c r="J732" s="4">
        <f t="shared" si="115"/>
        <v>4.8000000000000001E-2</v>
      </c>
      <c r="K732" s="4"/>
      <c r="L732" s="4"/>
      <c r="M732" s="4"/>
      <c r="N732" s="4"/>
      <c r="O732" s="4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2:27" ht="15.75" customHeight="1">
      <c r="B733" s="2"/>
      <c r="C733" s="4"/>
      <c r="D733" s="4"/>
      <c r="E733" s="4">
        <v>23</v>
      </c>
      <c r="F733" s="4">
        <v>0.8</v>
      </c>
      <c r="G733" s="4">
        <f t="shared" si="116"/>
        <v>0.16</v>
      </c>
      <c r="H733" s="4">
        <f t="shared" si="114"/>
        <v>0.128</v>
      </c>
      <c r="I733" s="4">
        <v>0.5</v>
      </c>
      <c r="J733" s="4">
        <f t="shared" si="115"/>
        <v>6.4000000000000001E-2</v>
      </c>
      <c r="K733" s="4"/>
      <c r="L733" s="4"/>
      <c r="M733" s="4"/>
      <c r="N733" s="4"/>
      <c r="O733" s="4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2:27" ht="15.75" customHeight="1">
      <c r="B734" s="2"/>
      <c r="C734" s="4"/>
      <c r="D734" s="4"/>
      <c r="E734" s="4">
        <v>26</v>
      </c>
      <c r="F734" s="4">
        <v>0.8</v>
      </c>
      <c r="G734" s="4">
        <f t="shared" si="116"/>
        <v>0.16</v>
      </c>
      <c r="H734" s="4">
        <f t="shared" si="114"/>
        <v>0.128</v>
      </c>
      <c r="I734" s="4">
        <v>0.5</v>
      </c>
      <c r="J734" s="4">
        <f t="shared" si="115"/>
        <v>6.4000000000000001E-2</v>
      </c>
      <c r="K734" s="4"/>
      <c r="L734" s="4"/>
      <c r="M734" s="4"/>
      <c r="N734" s="4"/>
      <c r="O734" s="4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2:27" ht="15.75" customHeight="1">
      <c r="B735" s="2"/>
      <c r="C735" s="4"/>
      <c r="D735" s="4"/>
      <c r="E735" s="4">
        <v>28</v>
      </c>
      <c r="F735" s="4">
        <v>0.6</v>
      </c>
      <c r="G735" s="4">
        <f t="shared" si="116"/>
        <v>0.16</v>
      </c>
      <c r="H735" s="4">
        <f t="shared" si="114"/>
        <v>9.6000000000000002E-2</v>
      </c>
      <c r="I735" s="4">
        <v>0.5</v>
      </c>
      <c r="J735" s="4">
        <f t="shared" si="115"/>
        <v>4.8000000000000001E-2</v>
      </c>
      <c r="K735" s="4"/>
      <c r="L735" s="4"/>
      <c r="M735" s="4"/>
      <c r="N735" s="4"/>
      <c r="O735" s="4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2:27" ht="15.75" customHeight="1">
      <c r="B736" s="2"/>
      <c r="C736" s="4"/>
      <c r="D736" s="4"/>
      <c r="E736" s="4">
        <v>20</v>
      </c>
      <c r="F736" s="4">
        <v>0.8</v>
      </c>
      <c r="G736" s="4">
        <v>0</v>
      </c>
      <c r="H736" s="4">
        <f t="shared" si="114"/>
        <v>0</v>
      </c>
      <c r="I736" s="4">
        <v>0.5</v>
      </c>
      <c r="J736" s="4">
        <f t="shared" si="115"/>
        <v>0</v>
      </c>
      <c r="K736" s="4"/>
      <c r="L736" s="4"/>
      <c r="M736" s="4"/>
      <c r="N736" s="4"/>
      <c r="O736" s="4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2:27" ht="15.75" customHeight="1">
      <c r="B737" s="2"/>
      <c r="C737" s="4"/>
      <c r="D737" s="4"/>
      <c r="E737" s="4">
        <v>22</v>
      </c>
      <c r="F737" s="4">
        <v>0.75</v>
      </c>
      <c r="G737" s="4">
        <v>0</v>
      </c>
      <c r="H737" s="4">
        <f t="shared" si="114"/>
        <v>0</v>
      </c>
      <c r="I737" s="4">
        <v>0.5</v>
      </c>
      <c r="J737" s="4">
        <f t="shared" si="115"/>
        <v>0</v>
      </c>
      <c r="K737" s="4"/>
      <c r="L737" s="4"/>
      <c r="M737" s="4"/>
      <c r="N737" s="4"/>
      <c r="O737" s="4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2:27" ht="15.75" customHeight="1">
      <c r="B738" s="2"/>
      <c r="C738" s="4"/>
      <c r="D738" s="4"/>
      <c r="E738" s="4">
        <v>24</v>
      </c>
      <c r="F738" s="4">
        <v>0.75</v>
      </c>
      <c r="G738" s="4">
        <v>0</v>
      </c>
      <c r="H738" s="4">
        <f t="shared" si="114"/>
        <v>0</v>
      </c>
      <c r="I738" s="4">
        <v>0.5</v>
      </c>
      <c r="J738" s="4">
        <f t="shared" si="115"/>
        <v>0</v>
      </c>
      <c r="K738" s="4"/>
      <c r="L738" s="4"/>
      <c r="M738" s="4"/>
      <c r="N738" s="4"/>
      <c r="O738" s="4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2:27" ht="15.75" customHeight="1">
      <c r="B739" s="2"/>
      <c r="C739" s="4"/>
      <c r="D739" s="4"/>
      <c r="E739" s="4">
        <v>25</v>
      </c>
      <c r="F739" s="4">
        <v>0.6</v>
      </c>
      <c r="G739" s="4">
        <f>B2</f>
        <v>0.16</v>
      </c>
      <c r="H739" s="4">
        <f t="shared" si="114"/>
        <v>9.6000000000000002E-2</v>
      </c>
      <c r="I739" s="4">
        <v>0</v>
      </c>
      <c r="J739" s="4">
        <f t="shared" si="115"/>
        <v>0</v>
      </c>
      <c r="K739" s="4"/>
      <c r="L739" s="4"/>
      <c r="M739" s="4"/>
      <c r="N739" s="4"/>
      <c r="O739" s="4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2:27" ht="15.75" customHeight="1">
      <c r="B740" s="2"/>
      <c r="C740" s="4"/>
      <c r="D740" s="4"/>
      <c r="E740" s="4">
        <v>27</v>
      </c>
      <c r="F740" s="4">
        <v>0.75</v>
      </c>
      <c r="G740" s="4">
        <f>B3</f>
        <v>0.16</v>
      </c>
      <c r="H740" s="4">
        <f t="shared" si="114"/>
        <v>0.12</v>
      </c>
      <c r="I740" s="4">
        <v>3</v>
      </c>
      <c r="J740" s="4">
        <f t="shared" si="115"/>
        <v>0.36</v>
      </c>
      <c r="K740" s="4"/>
      <c r="L740" s="4"/>
      <c r="M740" s="4"/>
      <c r="N740" s="4"/>
      <c r="O740" s="4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2:27" ht="15.75" customHeight="1">
      <c r="B741" s="2"/>
      <c r="C741" s="4"/>
      <c r="D741" s="4"/>
      <c r="E741" s="4">
        <v>29</v>
      </c>
      <c r="F741" s="4">
        <v>0.75</v>
      </c>
      <c r="G741" s="4">
        <v>0</v>
      </c>
      <c r="H741" s="4">
        <f t="shared" si="114"/>
        <v>0</v>
      </c>
      <c r="I741" s="4">
        <v>0.5</v>
      </c>
      <c r="J741" s="4">
        <f t="shared" si="115"/>
        <v>0</v>
      </c>
      <c r="K741" s="4"/>
      <c r="L741" s="4"/>
      <c r="M741" s="4"/>
      <c r="N741" s="4"/>
      <c r="O741" s="4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2:27" ht="15.75" customHeight="1">
      <c r="B742" s="2"/>
      <c r="C742" s="4"/>
      <c r="D742" s="4"/>
      <c r="E742" s="4">
        <v>30</v>
      </c>
      <c r="F742" s="4">
        <v>0.6</v>
      </c>
      <c r="G742" s="4">
        <v>0</v>
      </c>
      <c r="H742" s="4">
        <f t="shared" si="114"/>
        <v>0</v>
      </c>
      <c r="I742" s="4">
        <v>0.5</v>
      </c>
      <c r="J742" s="4">
        <f t="shared" si="115"/>
        <v>0</v>
      </c>
      <c r="K742" s="4"/>
      <c r="L742" s="4"/>
      <c r="M742" s="4"/>
      <c r="N742" s="4"/>
      <c r="O742" s="4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2:27" ht="15.75" customHeight="1">
      <c r="B743" s="2"/>
      <c r="C743" s="4"/>
      <c r="D743" s="4"/>
      <c r="E743" s="4" t="s">
        <v>16</v>
      </c>
      <c r="F743" s="4"/>
      <c r="G743" s="4"/>
      <c r="H743" s="4">
        <f>A2</f>
        <v>0.02</v>
      </c>
      <c r="I743" s="4">
        <v>10</v>
      </c>
      <c r="J743" s="4">
        <f t="shared" si="115"/>
        <v>0.2</v>
      </c>
      <c r="K743" s="4"/>
      <c r="L743" s="4"/>
      <c r="M743" s="4"/>
      <c r="N743" s="4"/>
      <c r="O743" s="4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2:27" ht="15.75" customHeight="1">
      <c r="B744" s="2"/>
      <c r="C744" s="4"/>
      <c r="D744" s="4"/>
      <c r="E744" s="4" t="s">
        <v>16</v>
      </c>
      <c r="F744" s="4"/>
      <c r="G744" s="4"/>
      <c r="H744" s="4">
        <v>0</v>
      </c>
      <c r="I744" s="4">
        <v>0</v>
      </c>
      <c r="J744" s="4">
        <f t="shared" si="115"/>
        <v>0</v>
      </c>
      <c r="K744" s="4"/>
      <c r="L744" s="4"/>
      <c r="M744" s="4"/>
      <c r="N744" s="4"/>
      <c r="O744" s="4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2:27" ht="15.75" customHeight="1">
      <c r="B745" s="2"/>
      <c r="C745" s="4"/>
      <c r="D745" s="4"/>
      <c r="E745" s="4" t="s">
        <v>16</v>
      </c>
      <c r="F745" s="4"/>
      <c r="G745" s="4"/>
      <c r="H745" s="4">
        <v>0</v>
      </c>
      <c r="I745" s="4">
        <v>0</v>
      </c>
      <c r="J745" s="4">
        <f t="shared" si="115"/>
        <v>0</v>
      </c>
      <c r="K745" s="4"/>
      <c r="L745" s="4"/>
      <c r="M745" s="4"/>
      <c r="N745" s="4"/>
      <c r="O745" s="4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2:27" ht="15.75" customHeight="1">
      <c r="B746" s="2"/>
      <c r="C746" s="4"/>
      <c r="D746" s="4"/>
      <c r="E746" s="4" t="s">
        <v>16</v>
      </c>
      <c r="F746" s="4"/>
      <c r="G746" s="4"/>
      <c r="H746" s="4">
        <v>0</v>
      </c>
      <c r="I746" s="4">
        <v>0</v>
      </c>
      <c r="J746" s="4">
        <f t="shared" si="115"/>
        <v>0</v>
      </c>
      <c r="K746" s="4"/>
      <c r="L746" s="4"/>
      <c r="M746" s="4"/>
      <c r="N746" s="4"/>
      <c r="O746" s="4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2:27" ht="15.75" customHeight="1">
      <c r="B747" s="2"/>
      <c r="C747" s="4"/>
      <c r="D747" s="4"/>
      <c r="E747" s="4" t="s">
        <v>16</v>
      </c>
      <c r="F747" s="4"/>
      <c r="G747" s="4"/>
      <c r="H747" s="4">
        <v>0</v>
      </c>
      <c r="I747" s="4">
        <v>0</v>
      </c>
      <c r="J747" s="4">
        <f t="shared" si="115"/>
        <v>0</v>
      </c>
      <c r="K747" s="4"/>
      <c r="L747" s="4"/>
      <c r="M747" s="4"/>
      <c r="N747" s="4"/>
      <c r="O747" s="4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2:27" ht="15.75" customHeight="1">
      <c r="B748" s="2"/>
      <c r="C748" s="4"/>
      <c r="D748" s="4"/>
      <c r="E748" s="4" t="s">
        <v>16</v>
      </c>
      <c r="F748" s="4"/>
      <c r="G748" s="4"/>
      <c r="H748" s="4">
        <v>0</v>
      </c>
      <c r="I748" s="4">
        <v>0</v>
      </c>
      <c r="J748" s="4">
        <f t="shared" si="115"/>
        <v>0</v>
      </c>
      <c r="K748" s="4"/>
      <c r="L748" s="4"/>
      <c r="M748" s="4"/>
      <c r="N748" s="4"/>
      <c r="O748" s="4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2:27" ht="15.75" customHeight="1">
      <c r="B749" s="2"/>
      <c r="C749" s="4"/>
      <c r="D749" s="4"/>
      <c r="E749" s="4" t="s">
        <v>16</v>
      </c>
      <c r="F749" s="4"/>
      <c r="G749" s="4"/>
      <c r="H749" s="4">
        <v>0</v>
      </c>
      <c r="I749" s="4">
        <v>0</v>
      </c>
      <c r="J749" s="4">
        <f t="shared" si="115"/>
        <v>0</v>
      </c>
      <c r="K749" s="4"/>
      <c r="L749" s="4"/>
      <c r="M749" s="4"/>
      <c r="N749" s="4"/>
      <c r="O749" s="4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2:27" ht="15.75" customHeight="1">
      <c r="B750" s="2"/>
      <c r="C750" s="5"/>
      <c r="D750" s="5"/>
      <c r="E750" s="5" t="s">
        <v>15</v>
      </c>
      <c r="F750" s="5"/>
      <c r="G750" s="5"/>
      <c r="H750" s="5">
        <f>SUM(H731:H749)</f>
        <v>0.80399999999999994</v>
      </c>
      <c r="I750" s="5"/>
      <c r="J750" s="5">
        <f>SUM(J731:J749)</f>
        <v>0.84399999999999986</v>
      </c>
      <c r="K750" s="5">
        <f>J750/H750</f>
        <v>1.0497512437810945</v>
      </c>
      <c r="L750" s="5">
        <v>0.5</v>
      </c>
      <c r="M750" s="5">
        <f>L750*J750</f>
        <v>0.42199999999999993</v>
      </c>
      <c r="N750" s="5">
        <f>H750*D731</f>
        <v>160.79999999999998</v>
      </c>
      <c r="O750" s="5">
        <f>J750*D731</f>
        <v>168.79999999999998</v>
      </c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2:27" ht="15.75" customHeight="1">
      <c r="B751" s="2"/>
      <c r="C751" s="3" t="s">
        <v>2</v>
      </c>
      <c r="D751" s="3" t="s">
        <v>3</v>
      </c>
      <c r="E751" s="3" t="s">
        <v>4</v>
      </c>
      <c r="F751" s="3" t="s">
        <v>5</v>
      </c>
      <c r="G751" s="3" t="s">
        <v>6</v>
      </c>
      <c r="H751" s="3" t="s">
        <v>7</v>
      </c>
      <c r="I751" s="3" t="s">
        <v>8</v>
      </c>
      <c r="J751" s="3" t="s">
        <v>9</v>
      </c>
      <c r="K751" s="3" t="s">
        <v>10</v>
      </c>
      <c r="L751" s="3" t="s">
        <v>11</v>
      </c>
      <c r="M751" s="3" t="s">
        <v>12</v>
      </c>
      <c r="N751" s="3" t="s">
        <v>13</v>
      </c>
      <c r="O751" s="3" t="s">
        <v>14</v>
      </c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2:27" ht="15.75" customHeight="1">
      <c r="B752" s="2"/>
      <c r="C752" s="4">
        <v>16</v>
      </c>
      <c r="D752" s="4">
        <v>10</v>
      </c>
      <c r="E752" s="4">
        <v>19</v>
      </c>
      <c r="F752" s="4">
        <v>0.75</v>
      </c>
      <c r="G752" s="4">
        <f>B2</f>
        <v>0.16</v>
      </c>
      <c r="H752" s="4">
        <f t="shared" ref="H752:H763" si="117">F752*G752</f>
        <v>0.12</v>
      </c>
      <c r="I752" s="4">
        <v>0.5</v>
      </c>
      <c r="J752" s="4">
        <f t="shared" ref="J752:J770" si="118">H752*I752</f>
        <v>0.06</v>
      </c>
      <c r="K752" s="4"/>
      <c r="L752" s="4"/>
      <c r="M752" s="4"/>
      <c r="N752" s="4"/>
      <c r="O752" s="4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2:27" ht="15.75" customHeight="1">
      <c r="B753" s="2"/>
      <c r="C753" s="4"/>
      <c r="D753" s="4"/>
      <c r="E753" s="4">
        <v>21</v>
      </c>
      <c r="F753" s="4">
        <v>0.6</v>
      </c>
      <c r="G753" s="4">
        <f t="shared" ref="G753:G756" si="119">B3</f>
        <v>0.16</v>
      </c>
      <c r="H753" s="4">
        <f t="shared" si="117"/>
        <v>9.6000000000000002E-2</v>
      </c>
      <c r="I753" s="4">
        <v>0.5</v>
      </c>
      <c r="J753" s="4">
        <f t="shared" si="118"/>
        <v>4.8000000000000001E-2</v>
      </c>
      <c r="K753" s="4"/>
      <c r="L753" s="4"/>
      <c r="M753" s="4"/>
      <c r="N753" s="4"/>
      <c r="O753" s="4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2:27" ht="15.75" customHeight="1">
      <c r="B754" s="2"/>
      <c r="C754" s="4"/>
      <c r="D754" s="4"/>
      <c r="E754" s="4">
        <v>23</v>
      </c>
      <c r="F754" s="4">
        <v>0.8</v>
      </c>
      <c r="G754" s="4">
        <f t="shared" si="119"/>
        <v>0.16</v>
      </c>
      <c r="H754" s="4">
        <f t="shared" si="117"/>
        <v>0.128</v>
      </c>
      <c r="I754" s="4">
        <v>0.5</v>
      </c>
      <c r="J754" s="4">
        <f t="shared" si="118"/>
        <v>6.4000000000000001E-2</v>
      </c>
      <c r="K754" s="4"/>
      <c r="L754" s="4"/>
      <c r="M754" s="4"/>
      <c r="N754" s="4"/>
      <c r="O754" s="4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2:27" ht="15.75" customHeight="1">
      <c r="B755" s="2"/>
      <c r="C755" s="4"/>
      <c r="D755" s="4"/>
      <c r="E755" s="4">
        <v>26</v>
      </c>
      <c r="F755" s="4">
        <v>0.8</v>
      </c>
      <c r="G755" s="4">
        <f t="shared" si="119"/>
        <v>0.16</v>
      </c>
      <c r="H755" s="4">
        <f t="shared" si="117"/>
        <v>0.128</v>
      </c>
      <c r="I755" s="4">
        <v>0.5</v>
      </c>
      <c r="J755" s="4">
        <f t="shared" si="118"/>
        <v>6.4000000000000001E-2</v>
      </c>
      <c r="K755" s="4"/>
      <c r="L755" s="4"/>
      <c r="M755" s="4"/>
      <c r="N755" s="4"/>
      <c r="O755" s="4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2:27" ht="15.75" customHeight="1">
      <c r="B756" s="2"/>
      <c r="C756" s="4"/>
      <c r="D756" s="4"/>
      <c r="E756" s="4">
        <v>28</v>
      </c>
      <c r="F756" s="4">
        <v>0.6</v>
      </c>
      <c r="G756" s="4">
        <f t="shared" si="119"/>
        <v>0.16</v>
      </c>
      <c r="H756" s="4">
        <f t="shared" si="117"/>
        <v>9.6000000000000002E-2</v>
      </c>
      <c r="I756" s="4">
        <v>0.5</v>
      </c>
      <c r="J756" s="4">
        <f t="shared" si="118"/>
        <v>4.8000000000000001E-2</v>
      </c>
      <c r="K756" s="4"/>
      <c r="L756" s="4"/>
      <c r="M756" s="4"/>
      <c r="N756" s="4"/>
      <c r="O756" s="4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2:27" ht="15.75" customHeight="1">
      <c r="B757" s="2"/>
      <c r="C757" s="4"/>
      <c r="D757" s="4"/>
      <c r="E757" s="4">
        <v>20</v>
      </c>
      <c r="F757" s="4">
        <v>0.8</v>
      </c>
      <c r="G757" s="4">
        <v>0</v>
      </c>
      <c r="H757" s="4">
        <f t="shared" si="117"/>
        <v>0</v>
      </c>
      <c r="I757" s="4">
        <v>0.5</v>
      </c>
      <c r="J757" s="4">
        <f t="shared" si="118"/>
        <v>0</v>
      </c>
      <c r="K757" s="4"/>
      <c r="L757" s="4"/>
      <c r="M757" s="4"/>
      <c r="N757" s="4"/>
      <c r="O757" s="4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2:27" ht="15.75" customHeight="1">
      <c r="B758" s="2"/>
      <c r="C758" s="4"/>
      <c r="D758" s="4"/>
      <c r="E758" s="4">
        <v>22</v>
      </c>
      <c r="F758" s="4">
        <v>0.75</v>
      </c>
      <c r="G758" s="4">
        <v>0</v>
      </c>
      <c r="H758" s="4">
        <f t="shared" si="117"/>
        <v>0</v>
      </c>
      <c r="I758" s="4">
        <v>0.5</v>
      </c>
      <c r="J758" s="4">
        <f t="shared" si="118"/>
        <v>0</v>
      </c>
      <c r="K758" s="4"/>
      <c r="L758" s="4"/>
      <c r="M758" s="4"/>
      <c r="N758" s="4"/>
      <c r="O758" s="4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2:27" ht="15.75" customHeight="1">
      <c r="B759" s="2"/>
      <c r="C759" s="4"/>
      <c r="D759" s="4"/>
      <c r="E759" s="4">
        <v>24</v>
      </c>
      <c r="F759" s="4">
        <v>0.75</v>
      </c>
      <c r="G759" s="4">
        <v>0</v>
      </c>
      <c r="H759" s="4">
        <f t="shared" si="117"/>
        <v>0</v>
      </c>
      <c r="I759" s="4">
        <v>0.5</v>
      </c>
      <c r="J759" s="4">
        <f t="shared" si="118"/>
        <v>0</v>
      </c>
      <c r="K759" s="4"/>
      <c r="L759" s="4"/>
      <c r="M759" s="4"/>
      <c r="N759" s="4"/>
      <c r="O759" s="4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2:27" ht="15.75" customHeight="1">
      <c r="B760" s="2"/>
      <c r="C760" s="4"/>
      <c r="D760" s="4"/>
      <c r="E760" s="4">
        <v>25</v>
      </c>
      <c r="F760" s="4">
        <v>0.6</v>
      </c>
      <c r="G760" s="4">
        <v>0</v>
      </c>
      <c r="H760" s="4">
        <f t="shared" si="117"/>
        <v>0</v>
      </c>
      <c r="I760" s="4">
        <v>0.5</v>
      </c>
      <c r="J760" s="4">
        <f t="shared" si="118"/>
        <v>0</v>
      </c>
      <c r="K760" s="4"/>
      <c r="L760" s="4"/>
      <c r="M760" s="4"/>
      <c r="N760" s="4"/>
      <c r="O760" s="4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2:27" ht="15.75" customHeight="1">
      <c r="B761" s="2"/>
      <c r="C761" s="4"/>
      <c r="D761" s="4"/>
      <c r="E761" s="4">
        <v>27</v>
      </c>
      <c r="F761" s="4">
        <v>0.75</v>
      </c>
      <c r="G761" s="4">
        <v>0</v>
      </c>
      <c r="H761" s="4">
        <f t="shared" si="117"/>
        <v>0</v>
      </c>
      <c r="I761" s="4">
        <v>0.5</v>
      </c>
      <c r="J761" s="4">
        <f t="shared" si="118"/>
        <v>0</v>
      </c>
      <c r="K761" s="4"/>
      <c r="L761" s="4"/>
      <c r="M761" s="4"/>
      <c r="N761" s="4"/>
      <c r="O761" s="4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2:27" ht="15.75" customHeight="1">
      <c r="B762" s="2"/>
      <c r="C762" s="4"/>
      <c r="D762" s="4"/>
      <c r="E762" s="4">
        <v>29</v>
      </c>
      <c r="F762" s="4">
        <v>0.75</v>
      </c>
      <c r="G762" s="4">
        <f>B2</f>
        <v>0.16</v>
      </c>
      <c r="H762" s="4">
        <f t="shared" si="117"/>
        <v>0.12</v>
      </c>
      <c r="I762" s="4">
        <v>3</v>
      </c>
      <c r="J762" s="4">
        <f t="shared" si="118"/>
        <v>0.36</v>
      </c>
      <c r="K762" s="4"/>
      <c r="L762" s="4"/>
      <c r="M762" s="4"/>
      <c r="N762" s="4"/>
      <c r="O762" s="4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2:27" ht="15.75" customHeight="1">
      <c r="B763" s="2"/>
      <c r="C763" s="4"/>
      <c r="D763" s="4"/>
      <c r="E763" s="4">
        <v>30</v>
      </c>
      <c r="F763" s="4">
        <v>0.6</v>
      </c>
      <c r="G763" s="4">
        <f>B3</f>
        <v>0.16</v>
      </c>
      <c r="H763" s="4">
        <f t="shared" si="117"/>
        <v>9.6000000000000002E-2</v>
      </c>
      <c r="I763" s="4">
        <v>0</v>
      </c>
      <c r="J763" s="4">
        <f t="shared" si="118"/>
        <v>0</v>
      </c>
      <c r="K763" s="4"/>
      <c r="L763" s="4"/>
      <c r="M763" s="4"/>
      <c r="N763" s="4"/>
      <c r="O763" s="4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2:27" ht="15.75" customHeight="1">
      <c r="B764" s="2"/>
      <c r="C764" s="4"/>
      <c r="D764" s="4"/>
      <c r="E764" s="4" t="s">
        <v>16</v>
      </c>
      <c r="F764" s="4"/>
      <c r="G764" s="4"/>
      <c r="H764" s="4">
        <f>A2</f>
        <v>0.02</v>
      </c>
      <c r="I764" s="4">
        <v>10</v>
      </c>
      <c r="J764" s="4">
        <f t="shared" si="118"/>
        <v>0.2</v>
      </c>
      <c r="K764" s="4"/>
      <c r="L764" s="4"/>
      <c r="M764" s="4"/>
      <c r="N764" s="4"/>
      <c r="O764" s="4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2:27" ht="15.75" customHeight="1">
      <c r="B765" s="2"/>
      <c r="C765" s="4"/>
      <c r="D765" s="4"/>
      <c r="E765" s="4" t="s">
        <v>16</v>
      </c>
      <c r="F765" s="4"/>
      <c r="G765" s="4"/>
      <c r="H765" s="4">
        <v>0</v>
      </c>
      <c r="I765" s="4">
        <v>0</v>
      </c>
      <c r="J765" s="4">
        <f t="shared" si="118"/>
        <v>0</v>
      </c>
      <c r="K765" s="4"/>
      <c r="L765" s="4"/>
      <c r="M765" s="4"/>
      <c r="N765" s="4"/>
      <c r="O765" s="4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2:27" ht="15.75" customHeight="1">
      <c r="B766" s="2"/>
      <c r="C766" s="4"/>
      <c r="D766" s="4"/>
      <c r="E766" s="4" t="s">
        <v>16</v>
      </c>
      <c r="F766" s="4"/>
      <c r="G766" s="4"/>
      <c r="H766" s="4">
        <v>0</v>
      </c>
      <c r="I766" s="4">
        <v>0</v>
      </c>
      <c r="J766" s="4">
        <f t="shared" si="118"/>
        <v>0</v>
      </c>
      <c r="K766" s="4"/>
      <c r="L766" s="4"/>
      <c r="M766" s="4"/>
      <c r="N766" s="4"/>
      <c r="O766" s="4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2:27" ht="15.75" customHeight="1">
      <c r="B767" s="2"/>
      <c r="C767" s="4"/>
      <c r="D767" s="4"/>
      <c r="E767" s="4" t="s">
        <v>16</v>
      </c>
      <c r="F767" s="4"/>
      <c r="G767" s="4"/>
      <c r="H767" s="4">
        <v>0</v>
      </c>
      <c r="I767" s="4">
        <v>0</v>
      </c>
      <c r="J767" s="4">
        <f t="shared" si="118"/>
        <v>0</v>
      </c>
      <c r="K767" s="4"/>
      <c r="L767" s="4"/>
      <c r="M767" s="4"/>
      <c r="N767" s="4"/>
      <c r="O767" s="4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2:27" ht="15.75" customHeight="1">
      <c r="B768" s="2"/>
      <c r="C768" s="4"/>
      <c r="D768" s="4"/>
      <c r="E768" s="4" t="s">
        <v>16</v>
      </c>
      <c r="F768" s="4"/>
      <c r="G768" s="4"/>
      <c r="H768" s="4">
        <v>0</v>
      </c>
      <c r="I768" s="4">
        <v>0</v>
      </c>
      <c r="J768" s="4">
        <f t="shared" si="118"/>
        <v>0</v>
      </c>
      <c r="K768" s="4"/>
      <c r="L768" s="4"/>
      <c r="M768" s="4"/>
      <c r="N768" s="4"/>
      <c r="O768" s="4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2:27" ht="15.75" customHeight="1">
      <c r="B769" s="2"/>
      <c r="C769" s="4"/>
      <c r="D769" s="4"/>
      <c r="E769" s="4" t="s">
        <v>16</v>
      </c>
      <c r="F769" s="4"/>
      <c r="G769" s="4"/>
      <c r="H769" s="4">
        <v>0</v>
      </c>
      <c r="I769" s="4">
        <v>0</v>
      </c>
      <c r="J769" s="4">
        <f t="shared" si="118"/>
        <v>0</v>
      </c>
      <c r="K769" s="4"/>
      <c r="L769" s="4"/>
      <c r="M769" s="4"/>
      <c r="N769" s="4"/>
      <c r="O769" s="4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2:27" ht="15.75" customHeight="1">
      <c r="B770" s="2"/>
      <c r="C770" s="4"/>
      <c r="D770" s="4"/>
      <c r="E770" s="4" t="s">
        <v>16</v>
      </c>
      <c r="F770" s="4"/>
      <c r="G770" s="4"/>
      <c r="H770" s="4">
        <v>0</v>
      </c>
      <c r="I770" s="4">
        <v>0</v>
      </c>
      <c r="J770" s="4">
        <f t="shared" si="118"/>
        <v>0</v>
      </c>
      <c r="K770" s="4"/>
      <c r="L770" s="4"/>
      <c r="M770" s="4"/>
      <c r="N770" s="4"/>
      <c r="O770" s="4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2:27" ht="15.75" customHeight="1">
      <c r="B771" s="2"/>
      <c r="C771" s="5"/>
      <c r="D771" s="5"/>
      <c r="E771" s="5" t="s">
        <v>15</v>
      </c>
      <c r="F771" s="5"/>
      <c r="G771" s="5"/>
      <c r="H771" s="5">
        <f>SUM(H752:H770)</f>
        <v>0.80399999999999994</v>
      </c>
      <c r="I771" s="5"/>
      <c r="J771" s="5">
        <f>SUM(J752:J770)</f>
        <v>0.84399999999999986</v>
      </c>
      <c r="K771" s="5">
        <f>J771/H771</f>
        <v>1.0497512437810945</v>
      </c>
      <c r="L771" s="5">
        <v>0.41499999999999998</v>
      </c>
      <c r="M771" s="5">
        <f>L771*J771</f>
        <v>0.3502599999999999</v>
      </c>
      <c r="N771" s="5">
        <f>H771*D752</f>
        <v>8.0399999999999991</v>
      </c>
      <c r="O771" s="5">
        <f>J771*D752</f>
        <v>8.4399999999999977</v>
      </c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2:27" ht="15.75" customHeight="1">
      <c r="B772" s="2"/>
      <c r="C772" s="3" t="s">
        <v>2</v>
      </c>
      <c r="D772" s="3" t="s">
        <v>3</v>
      </c>
      <c r="E772" s="3" t="s">
        <v>4</v>
      </c>
      <c r="F772" s="3" t="s">
        <v>5</v>
      </c>
      <c r="G772" s="3" t="s">
        <v>6</v>
      </c>
      <c r="H772" s="3" t="s">
        <v>7</v>
      </c>
      <c r="I772" s="3" t="s">
        <v>8</v>
      </c>
      <c r="J772" s="3" t="s">
        <v>9</v>
      </c>
      <c r="K772" s="3" t="s">
        <v>10</v>
      </c>
      <c r="L772" s="3" t="s">
        <v>11</v>
      </c>
      <c r="M772" s="3" t="s">
        <v>12</v>
      </c>
      <c r="N772" s="3" t="s">
        <v>13</v>
      </c>
      <c r="O772" s="3" t="s">
        <v>14</v>
      </c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2:27" ht="15.75" customHeight="1">
      <c r="B773" s="2"/>
      <c r="C773" s="4">
        <v>17</v>
      </c>
      <c r="D773" s="4">
        <v>10</v>
      </c>
      <c r="E773" s="4">
        <v>19</v>
      </c>
      <c r="F773" s="4">
        <v>0.75</v>
      </c>
      <c r="G773" s="4">
        <f>B2</f>
        <v>0.16</v>
      </c>
      <c r="H773" s="4">
        <f t="shared" ref="H773:H784" si="120">F773*G773</f>
        <v>0.12</v>
      </c>
      <c r="I773" s="4">
        <v>0.5</v>
      </c>
      <c r="J773" s="4">
        <f t="shared" ref="J773:J791" si="121">H773*I773</f>
        <v>0.06</v>
      </c>
      <c r="K773" s="4"/>
      <c r="L773" s="4"/>
      <c r="M773" s="4"/>
      <c r="N773" s="4"/>
      <c r="O773" s="4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2:27" ht="15.75" customHeight="1">
      <c r="B774" s="2"/>
      <c r="C774" s="4"/>
      <c r="D774" s="4"/>
      <c r="E774" s="4">
        <v>21</v>
      </c>
      <c r="F774" s="4">
        <v>0.6</v>
      </c>
      <c r="G774" s="4">
        <f t="shared" ref="G774:G777" si="122">B3</f>
        <v>0.16</v>
      </c>
      <c r="H774" s="4">
        <f t="shared" si="120"/>
        <v>9.6000000000000002E-2</v>
      </c>
      <c r="I774" s="4">
        <v>0.5</v>
      </c>
      <c r="J774" s="4">
        <f t="shared" si="121"/>
        <v>4.8000000000000001E-2</v>
      </c>
      <c r="K774" s="4"/>
      <c r="L774" s="4"/>
      <c r="M774" s="4"/>
      <c r="N774" s="4"/>
      <c r="O774" s="4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2:27" ht="15.75" customHeight="1">
      <c r="B775" s="2"/>
      <c r="C775" s="4"/>
      <c r="D775" s="4"/>
      <c r="E775" s="4">
        <v>23</v>
      </c>
      <c r="F775" s="4">
        <v>0.8</v>
      </c>
      <c r="G775" s="4">
        <f t="shared" si="122"/>
        <v>0.16</v>
      </c>
      <c r="H775" s="4">
        <f t="shared" si="120"/>
        <v>0.128</v>
      </c>
      <c r="I775" s="4">
        <v>0.5</v>
      </c>
      <c r="J775" s="4">
        <f t="shared" si="121"/>
        <v>6.4000000000000001E-2</v>
      </c>
      <c r="K775" s="4"/>
      <c r="L775" s="4"/>
      <c r="M775" s="4"/>
      <c r="N775" s="4"/>
      <c r="O775" s="4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2:27" ht="15.75" customHeight="1">
      <c r="B776" s="2"/>
      <c r="C776" s="4"/>
      <c r="D776" s="4"/>
      <c r="E776" s="4">
        <v>26</v>
      </c>
      <c r="F776" s="4">
        <v>0.8</v>
      </c>
      <c r="G776" s="4">
        <f t="shared" si="122"/>
        <v>0.16</v>
      </c>
      <c r="H776" s="4">
        <f t="shared" si="120"/>
        <v>0.128</v>
      </c>
      <c r="I776" s="4">
        <v>0.5</v>
      </c>
      <c r="J776" s="4">
        <f t="shared" si="121"/>
        <v>6.4000000000000001E-2</v>
      </c>
      <c r="K776" s="4"/>
      <c r="L776" s="4"/>
      <c r="M776" s="4"/>
      <c r="N776" s="4"/>
      <c r="O776" s="4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2:27" ht="15.75" customHeight="1">
      <c r="B777" s="2"/>
      <c r="C777" s="4"/>
      <c r="D777" s="4"/>
      <c r="E777" s="4">
        <v>28</v>
      </c>
      <c r="F777" s="4">
        <v>0.6</v>
      </c>
      <c r="G777" s="4">
        <f t="shared" si="122"/>
        <v>0.16</v>
      </c>
      <c r="H777" s="4">
        <f t="shared" si="120"/>
        <v>9.6000000000000002E-2</v>
      </c>
      <c r="I777" s="4">
        <v>0.5</v>
      </c>
      <c r="J777" s="4">
        <f t="shared" si="121"/>
        <v>4.8000000000000001E-2</v>
      </c>
      <c r="K777" s="4"/>
      <c r="L777" s="4"/>
      <c r="M777" s="4"/>
      <c r="N777" s="4"/>
      <c r="O777" s="4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2:27" ht="15.75" customHeight="1">
      <c r="B778" s="2"/>
      <c r="C778" s="4"/>
      <c r="D778" s="4"/>
      <c r="E778" s="4">
        <v>20</v>
      </c>
      <c r="F778" s="4">
        <v>0.8</v>
      </c>
      <c r="G778" s="4">
        <v>0</v>
      </c>
      <c r="H778" s="4">
        <f t="shared" si="120"/>
        <v>0</v>
      </c>
      <c r="I778" s="4">
        <v>0.5</v>
      </c>
      <c r="J778" s="4">
        <f t="shared" si="121"/>
        <v>0</v>
      </c>
      <c r="K778" s="4"/>
      <c r="L778" s="4"/>
      <c r="M778" s="4"/>
      <c r="N778" s="4"/>
      <c r="O778" s="4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2:27" ht="15.75" customHeight="1">
      <c r="B779" s="2"/>
      <c r="C779" s="4"/>
      <c r="D779" s="4"/>
      <c r="E779" s="4">
        <v>22</v>
      </c>
      <c r="F779" s="4">
        <v>0.75</v>
      </c>
      <c r="G779" s="4">
        <v>0</v>
      </c>
      <c r="H779" s="4">
        <f t="shared" si="120"/>
        <v>0</v>
      </c>
      <c r="I779" s="4">
        <v>0.5</v>
      </c>
      <c r="J779" s="4">
        <f t="shared" si="121"/>
        <v>0</v>
      </c>
      <c r="K779" s="4"/>
      <c r="L779" s="4"/>
      <c r="M779" s="4"/>
      <c r="N779" s="4"/>
      <c r="O779" s="4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2:27" ht="15.75" customHeight="1">
      <c r="B780" s="2"/>
      <c r="C780" s="4"/>
      <c r="D780" s="4"/>
      <c r="E780" s="4">
        <v>24</v>
      </c>
      <c r="F780" s="4">
        <v>0.75</v>
      </c>
      <c r="G780" s="4">
        <v>0</v>
      </c>
      <c r="H780" s="4">
        <f t="shared" si="120"/>
        <v>0</v>
      </c>
      <c r="I780" s="4">
        <v>0.5</v>
      </c>
      <c r="J780" s="4">
        <f t="shared" si="121"/>
        <v>0</v>
      </c>
      <c r="K780" s="4"/>
      <c r="L780" s="4"/>
      <c r="M780" s="4"/>
      <c r="N780" s="4"/>
      <c r="O780" s="4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2:27" ht="15.75" customHeight="1">
      <c r="B781" s="2"/>
      <c r="C781" s="4"/>
      <c r="D781" s="4"/>
      <c r="E781" s="4">
        <v>25</v>
      </c>
      <c r="F781" s="4">
        <v>0.6</v>
      </c>
      <c r="G781" s="4">
        <v>0</v>
      </c>
      <c r="H781" s="4">
        <f t="shared" si="120"/>
        <v>0</v>
      </c>
      <c r="I781" s="4">
        <v>0.5</v>
      </c>
      <c r="J781" s="4">
        <f t="shared" si="121"/>
        <v>0</v>
      </c>
      <c r="K781" s="4"/>
      <c r="L781" s="4"/>
      <c r="M781" s="4"/>
      <c r="N781" s="4"/>
      <c r="O781" s="4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2:27" ht="15.75" customHeight="1">
      <c r="B782" s="2"/>
      <c r="C782" s="4"/>
      <c r="D782" s="4"/>
      <c r="E782" s="4">
        <v>27</v>
      </c>
      <c r="F782" s="4">
        <v>0.75</v>
      </c>
      <c r="G782" s="4">
        <v>0</v>
      </c>
      <c r="H782" s="4">
        <f t="shared" si="120"/>
        <v>0</v>
      </c>
      <c r="I782" s="4">
        <v>0.5</v>
      </c>
      <c r="J782" s="4">
        <f t="shared" si="121"/>
        <v>0</v>
      </c>
      <c r="K782" s="4"/>
      <c r="L782" s="4"/>
      <c r="M782" s="4"/>
      <c r="N782" s="4"/>
      <c r="O782" s="4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2:27" ht="15.75" customHeight="1">
      <c r="B783" s="2"/>
      <c r="C783" s="4"/>
      <c r="D783" s="4"/>
      <c r="E783" s="4">
        <v>29</v>
      </c>
      <c r="F783" s="4">
        <v>0.75</v>
      </c>
      <c r="G783" s="4">
        <f>B2</f>
        <v>0.16</v>
      </c>
      <c r="H783" s="4">
        <f t="shared" si="120"/>
        <v>0.12</v>
      </c>
      <c r="I783" s="4">
        <v>0</v>
      </c>
      <c r="J783" s="4">
        <f t="shared" si="121"/>
        <v>0</v>
      </c>
      <c r="K783" s="4"/>
      <c r="L783" s="4"/>
      <c r="M783" s="4"/>
      <c r="N783" s="4"/>
      <c r="O783" s="4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2:27" ht="15.75" customHeight="1">
      <c r="B784" s="2"/>
      <c r="C784" s="4"/>
      <c r="D784" s="4"/>
      <c r="E784" s="4">
        <v>30</v>
      </c>
      <c r="F784" s="4">
        <v>0.6</v>
      </c>
      <c r="G784" s="4">
        <f>B3</f>
        <v>0.16</v>
      </c>
      <c r="H784" s="4">
        <f t="shared" si="120"/>
        <v>9.6000000000000002E-2</v>
      </c>
      <c r="I784" s="4">
        <v>3</v>
      </c>
      <c r="J784" s="4">
        <f t="shared" si="121"/>
        <v>0.28800000000000003</v>
      </c>
      <c r="K784" s="4"/>
      <c r="L784" s="4"/>
      <c r="M784" s="4"/>
      <c r="N784" s="4"/>
      <c r="O784" s="4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2:27" ht="15.75" customHeight="1">
      <c r="B785" s="2"/>
      <c r="C785" s="4"/>
      <c r="D785" s="4"/>
      <c r="E785" s="4" t="s">
        <v>16</v>
      </c>
      <c r="F785" s="4"/>
      <c r="G785" s="4"/>
      <c r="H785" s="4">
        <f>A2</f>
        <v>0.02</v>
      </c>
      <c r="I785" s="4">
        <v>10</v>
      </c>
      <c r="J785" s="4">
        <f t="shared" si="121"/>
        <v>0.2</v>
      </c>
      <c r="K785" s="4"/>
      <c r="L785" s="4"/>
      <c r="M785" s="4"/>
      <c r="N785" s="4"/>
      <c r="O785" s="4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2:27" ht="15.75" customHeight="1">
      <c r="B786" s="2"/>
      <c r="C786" s="4"/>
      <c r="D786" s="4"/>
      <c r="E786" s="4" t="s">
        <v>16</v>
      </c>
      <c r="F786" s="4"/>
      <c r="G786" s="4"/>
      <c r="H786" s="4">
        <v>0</v>
      </c>
      <c r="I786" s="4">
        <v>0</v>
      </c>
      <c r="J786" s="4">
        <f t="shared" si="121"/>
        <v>0</v>
      </c>
      <c r="K786" s="4"/>
      <c r="L786" s="4" t="s">
        <v>26</v>
      </c>
      <c r="M786" s="4"/>
      <c r="N786" s="4"/>
      <c r="O786" s="4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2:27" ht="15.75" customHeight="1">
      <c r="B787" s="2"/>
      <c r="C787" s="4"/>
      <c r="D787" s="4"/>
      <c r="E787" s="4" t="s">
        <v>16</v>
      </c>
      <c r="F787" s="4"/>
      <c r="G787" s="4"/>
      <c r="H787" s="4">
        <v>0</v>
      </c>
      <c r="I787" s="4">
        <v>0</v>
      </c>
      <c r="J787" s="4">
        <f t="shared" si="121"/>
        <v>0</v>
      </c>
      <c r="K787" s="4"/>
      <c r="L787" s="4"/>
      <c r="M787" s="4"/>
      <c r="N787" s="4"/>
      <c r="O787" s="4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2:27" ht="15.75" customHeight="1">
      <c r="B788" s="2"/>
      <c r="C788" s="4"/>
      <c r="D788" s="4"/>
      <c r="E788" s="4" t="s">
        <v>16</v>
      </c>
      <c r="F788" s="4"/>
      <c r="G788" s="4"/>
      <c r="H788" s="4">
        <v>0</v>
      </c>
      <c r="I788" s="4">
        <v>0</v>
      </c>
      <c r="J788" s="4">
        <f t="shared" si="121"/>
        <v>0</v>
      </c>
      <c r="K788" s="4"/>
      <c r="L788" s="4"/>
      <c r="M788" s="4"/>
      <c r="N788" s="4"/>
      <c r="O788" s="4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2:27" ht="15.75" customHeight="1">
      <c r="B789" s="2"/>
      <c r="C789" s="4"/>
      <c r="D789" s="4"/>
      <c r="E789" s="4" t="s">
        <v>16</v>
      </c>
      <c r="F789" s="4"/>
      <c r="G789" s="4"/>
      <c r="H789" s="4">
        <v>0</v>
      </c>
      <c r="I789" s="4">
        <v>0</v>
      </c>
      <c r="J789" s="4">
        <f t="shared" si="121"/>
        <v>0</v>
      </c>
      <c r="K789" s="4"/>
      <c r="L789" s="4"/>
      <c r="M789" s="4"/>
      <c r="N789" s="4"/>
      <c r="O789" s="4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2:27" ht="15.75" customHeight="1">
      <c r="B790" s="2"/>
      <c r="C790" s="4"/>
      <c r="D790" s="4"/>
      <c r="E790" s="4" t="s">
        <v>16</v>
      </c>
      <c r="F790" s="4"/>
      <c r="G790" s="4"/>
      <c r="H790" s="4">
        <v>0</v>
      </c>
      <c r="I790" s="4">
        <v>0</v>
      </c>
      <c r="J790" s="4">
        <f t="shared" si="121"/>
        <v>0</v>
      </c>
      <c r="K790" s="4"/>
      <c r="L790" s="4"/>
      <c r="M790" s="4"/>
      <c r="N790" s="4"/>
      <c r="O790" s="4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2:27" ht="15.75" customHeight="1">
      <c r="B791" s="2"/>
      <c r="C791" s="4"/>
      <c r="D791" s="4"/>
      <c r="E791" s="4" t="s">
        <v>16</v>
      </c>
      <c r="F791" s="4"/>
      <c r="G791" s="4"/>
      <c r="H791" s="4">
        <v>0</v>
      </c>
      <c r="I791" s="4">
        <v>0</v>
      </c>
      <c r="J791" s="4">
        <f t="shared" si="121"/>
        <v>0</v>
      </c>
      <c r="K791" s="4"/>
      <c r="L791" s="4"/>
      <c r="M791" s="4"/>
      <c r="N791" s="4"/>
      <c r="O791" s="4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2:27" ht="15.75" customHeight="1">
      <c r="B792" s="2"/>
      <c r="C792" s="5"/>
      <c r="D792" s="5"/>
      <c r="E792" s="5" t="s">
        <v>15</v>
      </c>
      <c r="F792" s="5"/>
      <c r="G792" s="5"/>
      <c r="H792" s="5">
        <f>SUM(H773:H791)</f>
        <v>0.80399999999999994</v>
      </c>
      <c r="I792" s="5"/>
      <c r="J792" s="5">
        <f>SUM(J773:J791)</f>
        <v>0.77200000000000002</v>
      </c>
      <c r="K792" s="5">
        <f>J792/H792</f>
        <v>0.96019900497512445</v>
      </c>
      <c r="L792" s="5">
        <v>0.41499999999999998</v>
      </c>
      <c r="M792" s="5">
        <f>L792*J792</f>
        <v>0.32038</v>
      </c>
      <c r="N792" s="5">
        <f>H792*D773</f>
        <v>8.0399999999999991</v>
      </c>
      <c r="O792" s="5">
        <f>J792*D773</f>
        <v>7.7200000000000006</v>
      </c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2:27" ht="15.75" customHeight="1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5" t="s">
        <v>17</v>
      </c>
      <c r="M793" s="5">
        <f t="shared" ref="M793:O793" si="123">SUM(M647:M792)</f>
        <v>2.8716599999999999</v>
      </c>
      <c r="N793" s="5">
        <f t="shared" si="123"/>
        <v>806.7199999999998</v>
      </c>
      <c r="O793" s="5">
        <f t="shared" si="123"/>
        <v>901.67999999999984</v>
      </c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2:27" ht="15.75" customHeight="1">
      <c r="B794" s="2"/>
      <c r="C794" s="7">
        <f>SUM(D647:D773)</f>
        <v>1080</v>
      </c>
      <c r="D794" s="9" t="s">
        <v>18</v>
      </c>
      <c r="E794" s="9"/>
      <c r="F794" s="9"/>
      <c r="G794" s="9"/>
      <c r="H794" s="9"/>
      <c r="I794" s="10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2:27" ht="15.75" customHeight="1">
      <c r="B795" s="2"/>
      <c r="C795" s="7">
        <f>C794*8760</f>
        <v>9460800</v>
      </c>
      <c r="D795" s="9" t="s">
        <v>19</v>
      </c>
      <c r="E795" s="9"/>
      <c r="F795" s="9"/>
      <c r="G795" s="9"/>
      <c r="H795" s="9"/>
      <c r="I795" s="10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2:27" ht="15.75" customHeight="1">
      <c r="B796" s="2"/>
      <c r="C796" s="7">
        <f>N793</f>
        <v>806.7199999999998</v>
      </c>
      <c r="D796" s="9" t="s">
        <v>20</v>
      </c>
      <c r="E796" s="9"/>
      <c r="F796" s="9"/>
      <c r="G796" s="9"/>
      <c r="H796" s="9"/>
      <c r="I796" s="10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2:27" ht="15.75" customHeight="1">
      <c r="B797" s="2"/>
      <c r="C797" s="7">
        <f>C796/C794</f>
        <v>0.74696296296296283</v>
      </c>
      <c r="D797" s="9" t="s">
        <v>21</v>
      </c>
      <c r="E797" s="9"/>
      <c r="F797" s="9"/>
      <c r="G797" s="9"/>
      <c r="H797" s="9"/>
      <c r="I797" s="10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2:27" ht="15.75" customHeight="1">
      <c r="B798" s="2"/>
      <c r="C798" s="7">
        <f>O793/C794</f>
        <v>0.83488888888888879</v>
      </c>
      <c r="D798" s="9" t="s">
        <v>22</v>
      </c>
      <c r="E798" s="9"/>
      <c r="F798" s="9"/>
      <c r="G798" s="9"/>
      <c r="H798" s="9"/>
      <c r="I798" s="10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2:27" ht="15.75" customHeight="1">
      <c r="B799" s="2"/>
      <c r="C799" s="7">
        <f>C798/C797</f>
        <v>1.1177112257040858</v>
      </c>
      <c r="D799" s="9" t="s">
        <v>23</v>
      </c>
      <c r="E799" s="9"/>
      <c r="F799" s="9"/>
      <c r="G799" s="9"/>
      <c r="H799" s="9"/>
      <c r="I799" s="10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2:27" ht="15.75" customHeight="1">
      <c r="B800" s="2"/>
      <c r="C800" s="7">
        <f>(C795-O793)/C795</f>
        <v>0.99990469304921359</v>
      </c>
      <c r="D800" s="9" t="s">
        <v>24</v>
      </c>
      <c r="E800" s="9"/>
      <c r="F800" s="9"/>
      <c r="G800" s="9"/>
      <c r="H800" s="9"/>
      <c r="I800" s="10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2:27" ht="15.75" customHeight="1">
      <c r="B801" s="2"/>
      <c r="C801" s="7">
        <f>1-C800</f>
        <v>9.5306950786411271E-5</v>
      </c>
      <c r="D801" s="9" t="s">
        <v>25</v>
      </c>
      <c r="E801" s="9"/>
      <c r="F801" s="9"/>
      <c r="G801" s="9"/>
      <c r="H801" s="9"/>
      <c r="I801" s="10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2:27" ht="15.75" customHeight="1">
      <c r="B802" s="2"/>
      <c r="C802" s="7">
        <f>M793*1000</f>
        <v>2871.66</v>
      </c>
      <c r="D802" s="9" t="s">
        <v>27</v>
      </c>
      <c r="E802" s="9"/>
      <c r="F802" s="9"/>
      <c r="G802" s="9"/>
      <c r="H802" s="9"/>
      <c r="I802" s="10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2:27" ht="15.75" customHeight="1">
      <c r="B803" s="2"/>
      <c r="C803" s="7">
        <f>C802/C794</f>
        <v>2.6589444444444443</v>
      </c>
      <c r="D803" s="12" t="s">
        <v>28</v>
      </c>
      <c r="E803" s="12"/>
      <c r="F803" s="12"/>
      <c r="G803" s="12"/>
      <c r="H803" s="12"/>
      <c r="I803" s="13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2:27" ht="15.75" customHeight="1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2:27" ht="15.75" customHeight="1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2:27" ht="46.5">
      <c r="B806" s="1"/>
      <c r="C806" s="2"/>
      <c r="D806" s="2"/>
      <c r="E806" s="2"/>
      <c r="F806" s="2"/>
      <c r="G806" s="2"/>
      <c r="H806" s="2"/>
      <c r="I806" s="1" t="s">
        <v>32</v>
      </c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2:27" ht="15.75" customHeight="1">
      <c r="B807" s="2"/>
      <c r="C807" s="3" t="s">
        <v>2</v>
      </c>
      <c r="D807" s="3" t="s">
        <v>3</v>
      </c>
      <c r="E807" s="3" t="s">
        <v>4</v>
      </c>
      <c r="F807" s="3" t="s">
        <v>5</v>
      </c>
      <c r="G807" s="3" t="s">
        <v>6</v>
      </c>
      <c r="H807" s="3" t="s">
        <v>7</v>
      </c>
      <c r="I807" s="3" t="s">
        <v>8</v>
      </c>
      <c r="J807" s="3" t="s">
        <v>9</v>
      </c>
      <c r="K807" s="3" t="s">
        <v>10</v>
      </c>
      <c r="L807" s="3" t="s">
        <v>11</v>
      </c>
      <c r="M807" s="3" t="s">
        <v>12</v>
      </c>
      <c r="N807" s="3" t="s">
        <v>13</v>
      </c>
      <c r="O807" s="3" t="s">
        <v>14</v>
      </c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2:27" ht="15.75" customHeight="1">
      <c r="B808" s="2"/>
      <c r="C808" s="14">
        <v>11</v>
      </c>
      <c r="D808" s="14">
        <v>220</v>
      </c>
      <c r="E808" s="14">
        <v>19</v>
      </c>
      <c r="F808" s="14">
        <v>0.75</v>
      </c>
      <c r="G808" s="14">
        <f>B2</f>
        <v>0.16</v>
      </c>
      <c r="H808" s="14">
        <f t="shared" ref="H808:H819" si="124">F808*G808</f>
        <v>0.12</v>
      </c>
      <c r="I808" s="14">
        <v>3</v>
      </c>
      <c r="J808" s="14">
        <f t="shared" ref="J808:J826" si="125">H808*I808</f>
        <v>0.36</v>
      </c>
      <c r="K808" s="14"/>
      <c r="L808" s="14"/>
      <c r="M808" s="14"/>
      <c r="N808" s="14"/>
      <c r="O808" s="14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2:27" ht="15.75" customHeight="1">
      <c r="B809" s="2"/>
      <c r="C809" s="14"/>
      <c r="D809" s="14"/>
      <c r="E809" s="14">
        <v>21</v>
      </c>
      <c r="F809" s="14">
        <v>0.6</v>
      </c>
      <c r="G809" s="14">
        <f t="shared" ref="G809:G819" si="126">B3</f>
        <v>0.16</v>
      </c>
      <c r="H809" s="14">
        <f t="shared" si="124"/>
        <v>9.6000000000000002E-2</v>
      </c>
      <c r="I809" s="14">
        <v>0.5</v>
      </c>
      <c r="J809" s="14">
        <f t="shared" si="125"/>
        <v>4.8000000000000001E-2</v>
      </c>
      <c r="K809" s="14"/>
      <c r="L809" s="14"/>
      <c r="M809" s="14"/>
      <c r="N809" s="14"/>
      <c r="O809" s="14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2:27" ht="15.75" customHeight="1">
      <c r="B810" s="2"/>
      <c r="C810" s="14"/>
      <c r="D810" s="14"/>
      <c r="E810" s="14">
        <v>23</v>
      </c>
      <c r="F810" s="14">
        <v>0.8</v>
      </c>
      <c r="G810" s="14">
        <f t="shared" si="126"/>
        <v>0.16</v>
      </c>
      <c r="H810" s="14">
        <f t="shared" si="124"/>
        <v>0.128</v>
      </c>
      <c r="I810" s="14">
        <v>0.5</v>
      </c>
      <c r="J810" s="14">
        <f t="shared" si="125"/>
        <v>6.4000000000000001E-2</v>
      </c>
      <c r="K810" s="14"/>
      <c r="L810" s="14"/>
      <c r="M810" s="14"/>
      <c r="N810" s="14"/>
      <c r="O810" s="14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2:27" ht="15.75" customHeight="1">
      <c r="B811" s="2"/>
      <c r="C811" s="14"/>
      <c r="D811" s="14"/>
      <c r="E811" s="14">
        <v>26</v>
      </c>
      <c r="F811" s="14">
        <v>0.8</v>
      </c>
      <c r="G811" s="14">
        <f t="shared" si="126"/>
        <v>0.16</v>
      </c>
      <c r="H811" s="14">
        <f t="shared" si="124"/>
        <v>0.128</v>
      </c>
      <c r="I811" s="14">
        <v>0.5</v>
      </c>
      <c r="J811" s="14">
        <f t="shared" si="125"/>
        <v>6.4000000000000001E-2</v>
      </c>
      <c r="K811" s="14"/>
      <c r="L811" s="14"/>
      <c r="M811" s="14"/>
      <c r="N811" s="14"/>
      <c r="O811" s="14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2:27" ht="15.75" customHeight="1">
      <c r="B812" s="2"/>
      <c r="C812" s="14"/>
      <c r="D812" s="14"/>
      <c r="E812" s="14">
        <v>28</v>
      </c>
      <c r="F812" s="14">
        <v>0.6</v>
      </c>
      <c r="G812" s="14">
        <f t="shared" si="126"/>
        <v>0.16</v>
      </c>
      <c r="H812" s="14">
        <f t="shared" si="124"/>
        <v>9.6000000000000002E-2</v>
      </c>
      <c r="I812" s="14">
        <v>0.5</v>
      </c>
      <c r="J812" s="14">
        <f t="shared" si="125"/>
        <v>4.8000000000000001E-2</v>
      </c>
      <c r="K812" s="14"/>
      <c r="L812" s="14"/>
      <c r="M812" s="14"/>
      <c r="N812" s="14"/>
      <c r="O812" s="14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2:27" ht="15.75" customHeight="1">
      <c r="B813" s="2"/>
      <c r="C813" s="14"/>
      <c r="D813" s="14"/>
      <c r="E813" s="14">
        <v>20</v>
      </c>
      <c r="F813" s="14">
        <v>0.8</v>
      </c>
      <c r="G813" s="14">
        <f t="shared" si="126"/>
        <v>0.16</v>
      </c>
      <c r="H813" s="14">
        <f t="shared" si="124"/>
        <v>0.128</v>
      </c>
      <c r="I813" s="14">
        <v>3</v>
      </c>
      <c r="J813" s="14">
        <f t="shared" si="125"/>
        <v>0.38400000000000001</v>
      </c>
      <c r="K813" s="14"/>
      <c r="L813" s="14"/>
      <c r="M813" s="14"/>
      <c r="N813" s="14"/>
      <c r="O813" s="14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2:27" ht="15.75" customHeight="1">
      <c r="B814" s="2"/>
      <c r="C814" s="14"/>
      <c r="D814" s="14"/>
      <c r="E814" s="14">
        <v>22</v>
      </c>
      <c r="F814" s="14">
        <v>0.75</v>
      </c>
      <c r="G814" s="14">
        <f t="shared" si="126"/>
        <v>0.16</v>
      </c>
      <c r="H814" s="14">
        <f t="shared" si="124"/>
        <v>0.12</v>
      </c>
      <c r="I814" s="14">
        <v>0.5</v>
      </c>
      <c r="J814" s="14">
        <f t="shared" si="125"/>
        <v>0.06</v>
      </c>
      <c r="K814" s="14"/>
      <c r="L814" s="14"/>
      <c r="M814" s="14"/>
      <c r="N814" s="14"/>
      <c r="O814" s="14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2:27" ht="15.75" customHeight="1">
      <c r="B815" s="2"/>
      <c r="C815" s="14"/>
      <c r="D815" s="14"/>
      <c r="E815" s="14">
        <v>24</v>
      </c>
      <c r="F815" s="14">
        <v>0.75</v>
      </c>
      <c r="G815" s="14">
        <f t="shared" si="126"/>
        <v>0.16</v>
      </c>
      <c r="H815" s="14">
        <f t="shared" si="124"/>
        <v>0.12</v>
      </c>
      <c r="I815" s="14">
        <v>0.5</v>
      </c>
      <c r="J815" s="14">
        <f t="shared" si="125"/>
        <v>0.06</v>
      </c>
      <c r="K815" s="14"/>
      <c r="L815" s="14"/>
      <c r="M815" s="14"/>
      <c r="N815" s="14"/>
      <c r="O815" s="14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2:27" ht="15.75" customHeight="1">
      <c r="B816" s="2"/>
      <c r="C816" s="14"/>
      <c r="D816" s="14"/>
      <c r="E816" s="14">
        <v>25</v>
      </c>
      <c r="F816" s="14">
        <v>0.6</v>
      </c>
      <c r="G816" s="14">
        <f t="shared" si="126"/>
        <v>0.16</v>
      </c>
      <c r="H816" s="14">
        <f t="shared" si="124"/>
        <v>9.6000000000000002E-2</v>
      </c>
      <c r="I816" s="14">
        <v>0.5</v>
      </c>
      <c r="J816" s="14">
        <f t="shared" si="125"/>
        <v>4.8000000000000001E-2</v>
      </c>
      <c r="K816" s="14"/>
      <c r="L816" s="14"/>
      <c r="M816" s="14"/>
      <c r="N816" s="14"/>
      <c r="O816" s="14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2:27" ht="15.75" customHeight="1">
      <c r="B817" s="2"/>
      <c r="C817" s="14"/>
      <c r="D817" s="14"/>
      <c r="E817" s="14">
        <v>27</v>
      </c>
      <c r="F817" s="14">
        <v>0.75</v>
      </c>
      <c r="G817" s="14">
        <f t="shared" si="126"/>
        <v>0.16</v>
      </c>
      <c r="H817" s="14">
        <f t="shared" si="124"/>
        <v>0.12</v>
      </c>
      <c r="I817" s="14">
        <v>0.5</v>
      </c>
      <c r="J817" s="14">
        <f t="shared" si="125"/>
        <v>0.06</v>
      </c>
      <c r="K817" s="14"/>
      <c r="L817" s="14"/>
      <c r="M817" s="14"/>
      <c r="N817" s="14"/>
      <c r="O817" s="14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2:27" ht="15.75" customHeight="1">
      <c r="B818" s="2"/>
      <c r="C818" s="14"/>
      <c r="D818" s="14"/>
      <c r="E818" s="14">
        <v>29</v>
      </c>
      <c r="F818" s="14">
        <v>0.75</v>
      </c>
      <c r="G818" s="14">
        <f t="shared" si="126"/>
        <v>0.16</v>
      </c>
      <c r="H818" s="14">
        <f t="shared" si="124"/>
        <v>0.12</v>
      </c>
      <c r="I818" s="14">
        <v>0.5</v>
      </c>
      <c r="J818" s="14">
        <f t="shared" si="125"/>
        <v>0.06</v>
      </c>
      <c r="K818" s="14"/>
      <c r="L818" s="14"/>
      <c r="M818" s="14"/>
      <c r="N818" s="14"/>
      <c r="O818" s="14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2:27" ht="15.75" customHeight="1">
      <c r="B819" s="2"/>
      <c r="C819" s="14"/>
      <c r="D819" s="14"/>
      <c r="E819" s="14">
        <v>30</v>
      </c>
      <c r="F819" s="14">
        <v>0.6</v>
      </c>
      <c r="G819" s="14">
        <f t="shared" si="126"/>
        <v>0.16</v>
      </c>
      <c r="H819" s="14">
        <f t="shared" si="124"/>
        <v>9.6000000000000002E-2</v>
      </c>
      <c r="I819" s="14">
        <v>0.5</v>
      </c>
      <c r="J819" s="14">
        <f t="shared" si="125"/>
        <v>4.8000000000000001E-2</v>
      </c>
      <c r="K819" s="14"/>
      <c r="L819" s="14"/>
      <c r="M819" s="14"/>
      <c r="N819" s="14"/>
      <c r="O819" s="14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2:27" ht="15.75" customHeight="1">
      <c r="B820" s="2"/>
      <c r="C820" s="14"/>
      <c r="D820" s="14"/>
      <c r="E820" s="14" t="s">
        <v>16</v>
      </c>
      <c r="F820" s="14"/>
      <c r="G820" s="14"/>
      <c r="H820" s="14">
        <f>A2</f>
        <v>0.02</v>
      </c>
      <c r="I820" s="14">
        <v>10</v>
      </c>
      <c r="J820" s="14">
        <f t="shared" si="125"/>
        <v>0.2</v>
      </c>
      <c r="K820" s="14"/>
      <c r="L820" s="14"/>
      <c r="M820" s="14"/>
      <c r="N820" s="14"/>
      <c r="O820" s="14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2:27" ht="15.75" customHeight="1">
      <c r="B821" s="2"/>
      <c r="C821" s="14"/>
      <c r="D821" s="14"/>
      <c r="E821" s="14" t="s">
        <v>16</v>
      </c>
      <c r="F821" s="14"/>
      <c r="G821" s="14"/>
      <c r="H821" s="14">
        <f t="shared" ref="H821:H826" si="127">A3</f>
        <v>0.02</v>
      </c>
      <c r="I821" s="14">
        <v>0.5</v>
      </c>
      <c r="J821" s="14">
        <f t="shared" si="125"/>
        <v>0.01</v>
      </c>
      <c r="K821" s="14"/>
      <c r="L821" s="14"/>
      <c r="M821" s="14"/>
      <c r="N821" s="14"/>
      <c r="O821" s="14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2:27" ht="15.75" customHeight="1">
      <c r="B822" s="2"/>
      <c r="C822" s="14"/>
      <c r="D822" s="14"/>
      <c r="E822" s="14" t="s">
        <v>16</v>
      </c>
      <c r="F822" s="14"/>
      <c r="G822" s="14"/>
      <c r="H822" s="14">
        <f t="shared" si="127"/>
        <v>0.02</v>
      </c>
      <c r="I822" s="14">
        <v>0.5</v>
      </c>
      <c r="J822" s="14">
        <f t="shared" si="125"/>
        <v>0.01</v>
      </c>
      <c r="K822" s="14"/>
      <c r="L822" s="14"/>
      <c r="M822" s="14"/>
      <c r="N822" s="14"/>
      <c r="O822" s="14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2:27" ht="15.75" customHeight="1">
      <c r="B823" s="2"/>
      <c r="C823" s="14"/>
      <c r="D823" s="14"/>
      <c r="E823" s="14" t="s">
        <v>16</v>
      </c>
      <c r="F823" s="14"/>
      <c r="G823" s="14"/>
      <c r="H823" s="14">
        <f t="shared" si="127"/>
        <v>0.02</v>
      </c>
      <c r="I823" s="14">
        <v>0.5</v>
      </c>
      <c r="J823" s="14">
        <f t="shared" si="125"/>
        <v>0.01</v>
      </c>
      <c r="K823" s="14"/>
      <c r="L823" s="14"/>
      <c r="M823" s="14"/>
      <c r="N823" s="14"/>
      <c r="O823" s="14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2:27" ht="15.75" customHeight="1">
      <c r="B824" s="2"/>
      <c r="C824" s="14"/>
      <c r="D824" s="14"/>
      <c r="E824" s="14" t="s">
        <v>16</v>
      </c>
      <c r="F824" s="14"/>
      <c r="G824" s="14"/>
      <c r="H824" s="14">
        <f t="shared" si="127"/>
        <v>0.02</v>
      </c>
      <c r="I824" s="14">
        <v>0.5</v>
      </c>
      <c r="J824" s="14">
        <f t="shared" si="125"/>
        <v>0.01</v>
      </c>
      <c r="K824" s="14"/>
      <c r="L824" s="14"/>
      <c r="M824" s="14"/>
      <c r="N824" s="14"/>
      <c r="O824" s="14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2:27" ht="15.75" customHeight="1">
      <c r="B825" s="2"/>
      <c r="C825" s="14"/>
      <c r="D825" s="14"/>
      <c r="E825" s="14" t="s">
        <v>16</v>
      </c>
      <c r="F825" s="14"/>
      <c r="G825" s="14"/>
      <c r="H825" s="14">
        <f t="shared" si="127"/>
        <v>0.02</v>
      </c>
      <c r="I825" s="14">
        <v>0.5</v>
      </c>
      <c r="J825" s="14">
        <f t="shared" si="125"/>
        <v>0.01</v>
      </c>
      <c r="K825" s="14"/>
      <c r="L825" s="14"/>
      <c r="M825" s="14"/>
      <c r="N825" s="14"/>
      <c r="O825" s="14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2:27" ht="15.75" customHeight="1">
      <c r="B826" s="2"/>
      <c r="C826" s="14"/>
      <c r="D826" s="14"/>
      <c r="E826" s="14" t="s">
        <v>16</v>
      </c>
      <c r="F826" s="14"/>
      <c r="G826" s="14"/>
      <c r="H826" s="14">
        <f t="shared" si="127"/>
        <v>0.02</v>
      </c>
      <c r="I826" s="14">
        <v>0.5</v>
      </c>
      <c r="J826" s="14">
        <f t="shared" si="125"/>
        <v>0.01</v>
      </c>
      <c r="K826" s="14"/>
      <c r="L826" s="14"/>
      <c r="M826" s="14"/>
      <c r="N826" s="14"/>
      <c r="O826" s="14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2:27" ht="15.75" customHeight="1">
      <c r="B827" s="2"/>
      <c r="C827" s="5"/>
      <c r="D827" s="5"/>
      <c r="E827" s="5" t="s">
        <v>15</v>
      </c>
      <c r="F827" s="5"/>
      <c r="G827" s="5"/>
      <c r="H827" s="5">
        <f>SUM(H808:H826)</f>
        <v>1.5080000000000005</v>
      </c>
      <c r="I827" s="5"/>
      <c r="J827" s="5">
        <f>SUM(J808:J826)</f>
        <v>1.5640000000000003</v>
      </c>
      <c r="K827" s="5">
        <f>J827/H827</f>
        <v>1.0371352785145886</v>
      </c>
      <c r="L827" s="5">
        <v>0.54500000000000004</v>
      </c>
      <c r="M827" s="5">
        <f>L827*J827</f>
        <v>0.85238000000000025</v>
      </c>
      <c r="N827" s="5">
        <f>H827*D808</f>
        <v>331.7600000000001</v>
      </c>
      <c r="O827" s="5">
        <f>J827*D808</f>
        <v>344.08000000000004</v>
      </c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2:27" ht="15.75" customHeight="1">
      <c r="B828" s="2"/>
      <c r="C828" s="3" t="s">
        <v>2</v>
      </c>
      <c r="D828" s="3" t="s">
        <v>3</v>
      </c>
      <c r="E828" s="3" t="s">
        <v>4</v>
      </c>
      <c r="F828" s="3" t="s">
        <v>5</v>
      </c>
      <c r="G828" s="3" t="s">
        <v>6</v>
      </c>
      <c r="H828" s="3" t="s">
        <v>7</v>
      </c>
      <c r="I828" s="3" t="s">
        <v>8</v>
      </c>
      <c r="J828" s="3" t="s">
        <v>9</v>
      </c>
      <c r="K828" s="3" t="s">
        <v>10</v>
      </c>
      <c r="L828" s="3" t="s">
        <v>11</v>
      </c>
      <c r="M828" s="3" t="s">
        <v>12</v>
      </c>
      <c r="N828" s="3" t="s">
        <v>13</v>
      </c>
      <c r="O828" s="3" t="s">
        <v>14</v>
      </c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2:27" ht="15.75" customHeight="1">
      <c r="B829" s="2"/>
      <c r="C829" s="14">
        <v>12</v>
      </c>
      <c r="D829" s="14">
        <v>220</v>
      </c>
      <c r="E829" s="14">
        <v>19</v>
      </c>
      <c r="F829" s="14">
        <v>0.75</v>
      </c>
      <c r="G829" s="14">
        <f>B2</f>
        <v>0.16</v>
      </c>
      <c r="H829" s="14">
        <f t="shared" ref="H829:H840" si="128">F829*G829</f>
        <v>0.12</v>
      </c>
      <c r="I829" s="14">
        <v>3</v>
      </c>
      <c r="J829" s="14">
        <f t="shared" ref="J829:J847" si="129">H829*I829</f>
        <v>0.36</v>
      </c>
      <c r="K829" s="14"/>
      <c r="L829" s="14"/>
      <c r="M829" s="14"/>
      <c r="N829" s="14"/>
      <c r="O829" s="14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2:27" ht="15.75" customHeight="1">
      <c r="B830" s="2"/>
      <c r="C830" s="14"/>
      <c r="D830" s="14"/>
      <c r="E830" s="14">
        <v>21</v>
      </c>
      <c r="F830" s="14">
        <v>0.6</v>
      </c>
      <c r="G830" s="14">
        <f t="shared" ref="G830:G840" si="130">B3</f>
        <v>0.16</v>
      </c>
      <c r="H830" s="14">
        <f t="shared" si="128"/>
        <v>9.6000000000000002E-2</v>
      </c>
      <c r="I830" s="14">
        <v>3</v>
      </c>
      <c r="J830" s="14">
        <f t="shared" si="129"/>
        <v>0.28800000000000003</v>
      </c>
      <c r="K830" s="14"/>
      <c r="L830" s="14"/>
      <c r="M830" s="14"/>
      <c r="N830" s="14"/>
      <c r="O830" s="14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2:27" ht="15.75" customHeight="1">
      <c r="B831" s="2"/>
      <c r="C831" s="14"/>
      <c r="D831" s="14"/>
      <c r="E831" s="14">
        <v>23</v>
      </c>
      <c r="F831" s="14">
        <v>0.8</v>
      </c>
      <c r="G831" s="14">
        <f t="shared" si="130"/>
        <v>0.16</v>
      </c>
      <c r="H831" s="14">
        <f t="shared" si="128"/>
        <v>0.128</v>
      </c>
      <c r="I831" s="14">
        <v>0.5</v>
      </c>
      <c r="J831" s="14">
        <f t="shared" si="129"/>
        <v>6.4000000000000001E-2</v>
      </c>
      <c r="K831" s="14"/>
      <c r="L831" s="14"/>
      <c r="M831" s="14"/>
      <c r="N831" s="14"/>
      <c r="O831" s="14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2:27" ht="15.75" customHeight="1">
      <c r="B832" s="2"/>
      <c r="C832" s="14"/>
      <c r="D832" s="14"/>
      <c r="E832" s="14">
        <v>26</v>
      </c>
      <c r="F832" s="14">
        <v>0.8</v>
      </c>
      <c r="G832" s="14">
        <f t="shared" si="130"/>
        <v>0.16</v>
      </c>
      <c r="H832" s="14">
        <f t="shared" si="128"/>
        <v>0.128</v>
      </c>
      <c r="I832" s="14">
        <v>0.5</v>
      </c>
      <c r="J832" s="14">
        <f t="shared" si="129"/>
        <v>6.4000000000000001E-2</v>
      </c>
      <c r="K832" s="14"/>
      <c r="L832" s="14"/>
      <c r="M832" s="14"/>
      <c r="N832" s="14"/>
      <c r="O832" s="14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2:27" ht="15.75" customHeight="1">
      <c r="B833" s="2"/>
      <c r="C833" s="14"/>
      <c r="D833" s="14"/>
      <c r="E833" s="14">
        <v>28</v>
      </c>
      <c r="F833" s="14">
        <v>0.6</v>
      </c>
      <c r="G833" s="14">
        <f t="shared" si="130"/>
        <v>0.16</v>
      </c>
      <c r="H833" s="14">
        <f t="shared" si="128"/>
        <v>9.6000000000000002E-2</v>
      </c>
      <c r="I833" s="14">
        <v>0.5</v>
      </c>
      <c r="J833" s="14">
        <f t="shared" si="129"/>
        <v>4.8000000000000001E-2</v>
      </c>
      <c r="K833" s="14"/>
      <c r="L833" s="14"/>
      <c r="M833" s="14"/>
      <c r="N833" s="14"/>
      <c r="O833" s="14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2:27" ht="15.75" customHeight="1">
      <c r="B834" s="2"/>
      <c r="C834" s="14"/>
      <c r="D834" s="14"/>
      <c r="E834" s="14">
        <v>20</v>
      </c>
      <c r="F834" s="14">
        <v>0.8</v>
      </c>
      <c r="G834" s="14">
        <f t="shared" si="130"/>
        <v>0.16</v>
      </c>
      <c r="H834" s="14">
        <f t="shared" si="128"/>
        <v>0.128</v>
      </c>
      <c r="I834" s="14">
        <v>3</v>
      </c>
      <c r="J834" s="14">
        <f t="shared" si="129"/>
        <v>0.38400000000000001</v>
      </c>
      <c r="K834" s="14"/>
      <c r="L834" s="14"/>
      <c r="M834" s="14"/>
      <c r="N834" s="14"/>
      <c r="O834" s="14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2:27" ht="15.75" customHeight="1">
      <c r="B835" s="2"/>
      <c r="C835" s="14"/>
      <c r="D835" s="14"/>
      <c r="E835" s="14">
        <v>22</v>
      </c>
      <c r="F835" s="14">
        <v>0.75</v>
      </c>
      <c r="G835" s="14">
        <f t="shared" si="130"/>
        <v>0.16</v>
      </c>
      <c r="H835" s="14">
        <f t="shared" si="128"/>
        <v>0.12</v>
      </c>
      <c r="I835" s="14">
        <v>3</v>
      </c>
      <c r="J835" s="14">
        <f t="shared" si="129"/>
        <v>0.36</v>
      </c>
      <c r="K835" s="14"/>
      <c r="L835" s="14"/>
      <c r="M835" s="14"/>
      <c r="N835" s="14"/>
      <c r="O835" s="14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2:27" ht="15.75" customHeight="1">
      <c r="B836" s="2"/>
      <c r="C836" s="14"/>
      <c r="D836" s="14"/>
      <c r="E836" s="14">
        <v>24</v>
      </c>
      <c r="F836" s="14">
        <v>0.75</v>
      </c>
      <c r="G836" s="14">
        <f t="shared" si="130"/>
        <v>0.16</v>
      </c>
      <c r="H836" s="14">
        <f t="shared" si="128"/>
        <v>0.12</v>
      </c>
      <c r="I836" s="14">
        <v>0.5</v>
      </c>
      <c r="J836" s="14">
        <f t="shared" si="129"/>
        <v>0.06</v>
      </c>
      <c r="K836" s="14"/>
      <c r="L836" s="14"/>
      <c r="M836" s="14"/>
      <c r="N836" s="14"/>
      <c r="O836" s="14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2:27" ht="15.75" customHeight="1">
      <c r="B837" s="2"/>
      <c r="C837" s="14"/>
      <c r="D837" s="14"/>
      <c r="E837" s="14">
        <v>25</v>
      </c>
      <c r="F837" s="14">
        <v>0.6</v>
      </c>
      <c r="G837" s="14">
        <f t="shared" si="130"/>
        <v>0.16</v>
      </c>
      <c r="H837" s="14">
        <f t="shared" si="128"/>
        <v>9.6000000000000002E-2</v>
      </c>
      <c r="I837" s="14">
        <v>0.5</v>
      </c>
      <c r="J837" s="14">
        <f t="shared" si="129"/>
        <v>4.8000000000000001E-2</v>
      </c>
      <c r="K837" s="14"/>
      <c r="L837" s="14"/>
      <c r="M837" s="14"/>
      <c r="N837" s="14"/>
      <c r="O837" s="14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2:27" ht="15.75" customHeight="1">
      <c r="B838" s="2"/>
      <c r="C838" s="14"/>
      <c r="D838" s="14"/>
      <c r="E838" s="14">
        <v>27</v>
      </c>
      <c r="F838" s="14">
        <v>0.75</v>
      </c>
      <c r="G838" s="14">
        <f t="shared" si="130"/>
        <v>0.16</v>
      </c>
      <c r="H838" s="14">
        <f t="shared" si="128"/>
        <v>0.12</v>
      </c>
      <c r="I838" s="14">
        <v>0.5</v>
      </c>
      <c r="J838" s="14">
        <f t="shared" si="129"/>
        <v>0.06</v>
      </c>
      <c r="K838" s="14"/>
      <c r="L838" s="14"/>
      <c r="M838" s="14"/>
      <c r="N838" s="14"/>
      <c r="O838" s="14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2:27" ht="15.75" customHeight="1">
      <c r="B839" s="2"/>
      <c r="C839" s="14"/>
      <c r="D839" s="14"/>
      <c r="E839" s="14">
        <v>29</v>
      </c>
      <c r="F839" s="14">
        <v>0.75</v>
      </c>
      <c r="G839" s="14">
        <f t="shared" si="130"/>
        <v>0.16</v>
      </c>
      <c r="H839" s="14">
        <f t="shared" si="128"/>
        <v>0.12</v>
      </c>
      <c r="I839" s="14">
        <v>0.5</v>
      </c>
      <c r="J839" s="14">
        <f t="shared" si="129"/>
        <v>0.06</v>
      </c>
      <c r="K839" s="14"/>
      <c r="L839" s="14"/>
      <c r="M839" s="14"/>
      <c r="N839" s="14"/>
      <c r="O839" s="14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2:27" ht="15.75" customHeight="1">
      <c r="B840" s="2"/>
      <c r="C840" s="14"/>
      <c r="D840" s="14"/>
      <c r="E840" s="14">
        <v>30</v>
      </c>
      <c r="F840" s="14">
        <v>0.6</v>
      </c>
      <c r="G840" s="14">
        <f t="shared" si="130"/>
        <v>0.16</v>
      </c>
      <c r="H840" s="14">
        <f t="shared" si="128"/>
        <v>9.6000000000000002E-2</v>
      </c>
      <c r="I840" s="14">
        <v>0.5</v>
      </c>
      <c r="J840" s="14">
        <f t="shared" si="129"/>
        <v>4.8000000000000001E-2</v>
      </c>
      <c r="K840" s="14"/>
      <c r="L840" s="14"/>
      <c r="M840" s="14"/>
      <c r="N840" s="14"/>
      <c r="O840" s="14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2:27" ht="15.75" customHeight="1">
      <c r="B841" s="2"/>
      <c r="C841" s="14"/>
      <c r="D841" s="14"/>
      <c r="E841" s="14" t="s">
        <v>16</v>
      </c>
      <c r="F841" s="14"/>
      <c r="G841" s="14"/>
      <c r="H841" s="14">
        <f>A2</f>
        <v>0.02</v>
      </c>
      <c r="I841" s="14">
        <v>10</v>
      </c>
      <c r="J841" s="14">
        <f t="shared" si="129"/>
        <v>0.2</v>
      </c>
      <c r="K841" s="14" t="s">
        <v>26</v>
      </c>
      <c r="L841" s="14"/>
      <c r="M841" s="14"/>
      <c r="N841" s="14"/>
      <c r="O841" s="14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2:27" ht="15.75" customHeight="1">
      <c r="B842" s="2"/>
      <c r="C842" s="14"/>
      <c r="D842" s="14"/>
      <c r="E842" s="14" t="s">
        <v>16</v>
      </c>
      <c r="F842" s="14"/>
      <c r="G842" s="14"/>
      <c r="H842" s="14">
        <f t="shared" ref="H842:H847" si="131">A3</f>
        <v>0.02</v>
      </c>
      <c r="I842" s="14">
        <v>10</v>
      </c>
      <c r="J842" s="14">
        <f t="shared" si="129"/>
        <v>0.2</v>
      </c>
      <c r="K842" s="14"/>
      <c r="L842" s="14"/>
      <c r="M842" s="14"/>
      <c r="N842" s="14"/>
      <c r="O842" s="14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2:27" ht="15.75" customHeight="1">
      <c r="B843" s="2"/>
      <c r="C843" s="14"/>
      <c r="D843" s="14"/>
      <c r="E843" s="14" t="s">
        <v>16</v>
      </c>
      <c r="F843" s="14"/>
      <c r="G843" s="14"/>
      <c r="H843" s="14">
        <f t="shared" si="131"/>
        <v>0.02</v>
      </c>
      <c r="I843" s="14">
        <v>0.5</v>
      </c>
      <c r="J843" s="14">
        <f t="shared" si="129"/>
        <v>0.01</v>
      </c>
      <c r="K843" s="14"/>
      <c r="L843" s="14"/>
      <c r="M843" s="14"/>
      <c r="N843" s="14"/>
      <c r="O843" s="14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2:27" ht="15.75" customHeight="1">
      <c r="B844" s="2"/>
      <c r="C844" s="14"/>
      <c r="D844" s="14"/>
      <c r="E844" s="14" t="s">
        <v>16</v>
      </c>
      <c r="F844" s="14"/>
      <c r="G844" s="14"/>
      <c r="H844" s="14">
        <f t="shared" si="131"/>
        <v>0.02</v>
      </c>
      <c r="I844" s="14">
        <v>0.5</v>
      </c>
      <c r="J844" s="14">
        <f t="shared" si="129"/>
        <v>0.01</v>
      </c>
      <c r="K844" s="14"/>
      <c r="L844" s="14"/>
      <c r="M844" s="14"/>
      <c r="N844" s="14"/>
      <c r="O844" s="14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2:27" ht="15.75" customHeight="1">
      <c r="B845" s="2"/>
      <c r="C845" s="14"/>
      <c r="D845" s="14"/>
      <c r="E845" s="14" t="s">
        <v>16</v>
      </c>
      <c r="F845" s="14"/>
      <c r="G845" s="14"/>
      <c r="H845" s="14">
        <f t="shared" si="131"/>
        <v>0.02</v>
      </c>
      <c r="I845" s="14">
        <v>0.5</v>
      </c>
      <c r="J845" s="14">
        <f t="shared" si="129"/>
        <v>0.01</v>
      </c>
      <c r="K845" s="14"/>
      <c r="L845" s="14"/>
      <c r="M845" s="14"/>
      <c r="N845" s="14"/>
      <c r="O845" s="14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2:27" ht="15.75" customHeight="1">
      <c r="B846" s="2"/>
      <c r="C846" s="14"/>
      <c r="D846" s="14"/>
      <c r="E846" s="14" t="s">
        <v>16</v>
      </c>
      <c r="F846" s="14"/>
      <c r="G846" s="14"/>
      <c r="H846" s="14">
        <f t="shared" si="131"/>
        <v>0.02</v>
      </c>
      <c r="I846" s="14">
        <v>0.5</v>
      </c>
      <c r="J846" s="14">
        <f t="shared" si="129"/>
        <v>0.01</v>
      </c>
      <c r="K846" s="14"/>
      <c r="L846" s="14"/>
      <c r="M846" s="14"/>
      <c r="N846" s="14"/>
      <c r="O846" s="14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2:27" ht="15.75" customHeight="1">
      <c r="B847" s="2"/>
      <c r="C847" s="14"/>
      <c r="D847" s="14"/>
      <c r="E847" s="14" t="s">
        <v>16</v>
      </c>
      <c r="F847" s="14"/>
      <c r="G847" s="14"/>
      <c r="H847" s="14">
        <f t="shared" si="131"/>
        <v>0.02</v>
      </c>
      <c r="I847" s="14">
        <v>0.5</v>
      </c>
      <c r="J847" s="14">
        <f t="shared" si="129"/>
        <v>0.01</v>
      </c>
      <c r="K847" s="14"/>
      <c r="L847" s="14"/>
      <c r="M847" s="14"/>
      <c r="N847" s="14"/>
      <c r="O847" s="14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2:27" ht="15.75" customHeight="1">
      <c r="B848" s="2"/>
      <c r="C848" s="5"/>
      <c r="D848" s="5"/>
      <c r="E848" s="5" t="s">
        <v>15</v>
      </c>
      <c r="F848" s="5"/>
      <c r="G848" s="5"/>
      <c r="H848" s="5">
        <f>SUM(H829:H847)</f>
        <v>1.5080000000000005</v>
      </c>
      <c r="I848" s="5"/>
      <c r="J848" s="5">
        <f>SUM(J829:J847)</f>
        <v>2.2939999999999996</v>
      </c>
      <c r="K848" s="5">
        <f>J848/H848</f>
        <v>1.5212201591511929</v>
      </c>
      <c r="L848" s="5">
        <v>0.54500000000000004</v>
      </c>
      <c r="M848" s="5">
        <f>L848*J848</f>
        <v>1.25023</v>
      </c>
      <c r="N848" s="5">
        <f>H848*D829</f>
        <v>331.7600000000001</v>
      </c>
      <c r="O848" s="5">
        <f>J848*D829</f>
        <v>504.67999999999989</v>
      </c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2:27" ht="15.75" customHeight="1">
      <c r="B849" s="2"/>
      <c r="C849" s="3" t="s">
        <v>2</v>
      </c>
      <c r="D849" s="3" t="s">
        <v>3</v>
      </c>
      <c r="E849" s="3" t="s">
        <v>4</v>
      </c>
      <c r="F849" s="3" t="s">
        <v>5</v>
      </c>
      <c r="G849" s="3" t="s">
        <v>6</v>
      </c>
      <c r="H849" s="3" t="s">
        <v>7</v>
      </c>
      <c r="I849" s="3" t="s">
        <v>8</v>
      </c>
      <c r="J849" s="3" t="s">
        <v>9</v>
      </c>
      <c r="K849" s="3" t="s">
        <v>10</v>
      </c>
      <c r="L849" s="3" t="s">
        <v>11</v>
      </c>
      <c r="M849" s="3" t="s">
        <v>12</v>
      </c>
      <c r="N849" s="3" t="s">
        <v>13</v>
      </c>
      <c r="O849" s="3" t="s">
        <v>14</v>
      </c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2:27" ht="15.75" customHeight="1">
      <c r="B850" s="2"/>
      <c r="C850" s="14">
        <v>13</v>
      </c>
      <c r="D850" s="14">
        <v>220</v>
      </c>
      <c r="E850" s="14">
        <v>19</v>
      </c>
      <c r="F850" s="14">
        <v>0.75</v>
      </c>
      <c r="G850" s="14">
        <f>B2</f>
        <v>0.16</v>
      </c>
      <c r="H850" s="14">
        <f t="shared" ref="H850:H861" si="132">F850*G850</f>
        <v>0.12</v>
      </c>
      <c r="I850" s="14">
        <v>3</v>
      </c>
      <c r="J850" s="14">
        <f t="shared" ref="J850:J868" si="133">H850*I850</f>
        <v>0.36</v>
      </c>
      <c r="K850" s="14"/>
      <c r="L850" s="14"/>
      <c r="M850" s="14"/>
      <c r="N850" s="14"/>
      <c r="O850" s="14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2:27" ht="15.75" customHeight="1">
      <c r="B851" s="2"/>
      <c r="C851" s="14"/>
      <c r="D851" s="14"/>
      <c r="E851" s="14">
        <v>21</v>
      </c>
      <c r="F851" s="14">
        <v>0.6</v>
      </c>
      <c r="G851" s="14">
        <f t="shared" ref="G851:G861" si="134">B3</f>
        <v>0.16</v>
      </c>
      <c r="H851" s="14">
        <f t="shared" si="132"/>
        <v>9.6000000000000002E-2</v>
      </c>
      <c r="I851" s="14">
        <v>3</v>
      </c>
      <c r="J851" s="14">
        <f t="shared" si="133"/>
        <v>0.28800000000000003</v>
      </c>
      <c r="K851" s="14"/>
      <c r="L851" s="14"/>
      <c r="M851" s="14"/>
      <c r="N851" s="14"/>
      <c r="O851" s="14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2:27" ht="15.75" customHeight="1">
      <c r="B852" s="2"/>
      <c r="C852" s="14"/>
      <c r="D852" s="14"/>
      <c r="E852" s="14">
        <v>23</v>
      </c>
      <c r="F852" s="14">
        <v>0.8</v>
      </c>
      <c r="G852" s="14">
        <f t="shared" si="134"/>
        <v>0.16</v>
      </c>
      <c r="H852" s="14">
        <f t="shared" si="132"/>
        <v>0.128</v>
      </c>
      <c r="I852" s="14">
        <v>3</v>
      </c>
      <c r="J852" s="14">
        <f t="shared" si="133"/>
        <v>0.38400000000000001</v>
      </c>
      <c r="K852" s="14"/>
      <c r="L852" s="14"/>
      <c r="M852" s="14"/>
      <c r="N852" s="14"/>
      <c r="O852" s="14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2:27" ht="15.75" customHeight="1">
      <c r="B853" s="2"/>
      <c r="C853" s="14"/>
      <c r="D853" s="14"/>
      <c r="E853" s="14">
        <v>26</v>
      </c>
      <c r="F853" s="14">
        <v>0.8</v>
      </c>
      <c r="G853" s="14">
        <f t="shared" si="134"/>
        <v>0.16</v>
      </c>
      <c r="H853" s="14">
        <f t="shared" si="132"/>
        <v>0.128</v>
      </c>
      <c r="I853" s="14">
        <v>0.5</v>
      </c>
      <c r="J853" s="14">
        <f t="shared" si="133"/>
        <v>6.4000000000000001E-2</v>
      </c>
      <c r="K853" s="14"/>
      <c r="L853" s="14"/>
      <c r="M853" s="14"/>
      <c r="N853" s="14"/>
      <c r="O853" s="14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2:27" ht="15.75" customHeight="1">
      <c r="B854" s="2"/>
      <c r="C854" s="14"/>
      <c r="D854" s="14"/>
      <c r="E854" s="14">
        <v>28</v>
      </c>
      <c r="F854" s="14">
        <v>0.6</v>
      </c>
      <c r="G854" s="14">
        <f t="shared" si="134"/>
        <v>0.16</v>
      </c>
      <c r="H854" s="14">
        <f t="shared" si="132"/>
        <v>9.6000000000000002E-2</v>
      </c>
      <c r="I854" s="14">
        <v>0.5</v>
      </c>
      <c r="J854" s="14">
        <f t="shared" si="133"/>
        <v>4.8000000000000001E-2</v>
      </c>
      <c r="K854" s="14"/>
      <c r="L854" s="14"/>
      <c r="M854" s="14"/>
      <c r="N854" s="14"/>
      <c r="O854" s="14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2:27" ht="15.75" customHeight="1">
      <c r="B855" s="2"/>
      <c r="C855" s="14"/>
      <c r="D855" s="14"/>
      <c r="E855" s="14">
        <v>20</v>
      </c>
      <c r="F855" s="14">
        <v>0.8</v>
      </c>
      <c r="G855" s="14">
        <f t="shared" si="134"/>
        <v>0.16</v>
      </c>
      <c r="H855" s="14">
        <f t="shared" si="132"/>
        <v>0.128</v>
      </c>
      <c r="I855" s="14">
        <v>3</v>
      </c>
      <c r="J855" s="14">
        <f t="shared" si="133"/>
        <v>0.38400000000000001</v>
      </c>
      <c r="K855" s="14"/>
      <c r="L855" s="14"/>
      <c r="M855" s="14"/>
      <c r="N855" s="14"/>
      <c r="O855" s="14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2:27" ht="15.75" customHeight="1">
      <c r="B856" s="2"/>
      <c r="C856" s="14"/>
      <c r="D856" s="14"/>
      <c r="E856" s="14">
        <v>22</v>
      </c>
      <c r="F856" s="14">
        <v>0.75</v>
      </c>
      <c r="G856" s="14">
        <f t="shared" si="134"/>
        <v>0.16</v>
      </c>
      <c r="H856" s="14">
        <f t="shared" si="132"/>
        <v>0.12</v>
      </c>
      <c r="I856" s="14">
        <v>3</v>
      </c>
      <c r="J856" s="14">
        <f t="shared" si="133"/>
        <v>0.36</v>
      </c>
      <c r="K856" s="14"/>
      <c r="L856" s="14"/>
      <c r="M856" s="14"/>
      <c r="N856" s="14"/>
      <c r="O856" s="14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2:27" ht="15.75" customHeight="1">
      <c r="B857" s="2"/>
      <c r="C857" s="14"/>
      <c r="D857" s="14"/>
      <c r="E857" s="14">
        <v>24</v>
      </c>
      <c r="F857" s="14">
        <v>0.75</v>
      </c>
      <c r="G857" s="14">
        <f t="shared" si="134"/>
        <v>0.16</v>
      </c>
      <c r="H857" s="14">
        <f t="shared" si="132"/>
        <v>0.12</v>
      </c>
      <c r="I857" s="14">
        <v>3</v>
      </c>
      <c r="J857" s="14">
        <f t="shared" si="133"/>
        <v>0.36</v>
      </c>
      <c r="K857" s="14"/>
      <c r="L857" s="14"/>
      <c r="M857" s="14"/>
      <c r="N857" s="14"/>
      <c r="O857" s="14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2:27" ht="15.75" customHeight="1">
      <c r="B858" s="2"/>
      <c r="C858" s="14"/>
      <c r="D858" s="14"/>
      <c r="E858" s="14">
        <v>25</v>
      </c>
      <c r="F858" s="14">
        <v>0.6</v>
      </c>
      <c r="G858" s="14">
        <f t="shared" si="134"/>
        <v>0.16</v>
      </c>
      <c r="H858" s="14">
        <f t="shared" si="132"/>
        <v>9.6000000000000002E-2</v>
      </c>
      <c r="I858" s="14">
        <v>3</v>
      </c>
      <c r="J858" s="14">
        <f t="shared" si="133"/>
        <v>0.28800000000000003</v>
      </c>
      <c r="K858" s="14"/>
      <c r="L858" s="14"/>
      <c r="M858" s="14"/>
      <c r="N858" s="14"/>
      <c r="O858" s="14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2:27" ht="15.75" customHeight="1">
      <c r="B859" s="2"/>
      <c r="C859" s="14"/>
      <c r="D859" s="14"/>
      <c r="E859" s="14">
        <v>27</v>
      </c>
      <c r="F859" s="14">
        <v>0.75</v>
      </c>
      <c r="G859" s="14">
        <f t="shared" si="134"/>
        <v>0.16</v>
      </c>
      <c r="H859" s="14">
        <f t="shared" si="132"/>
        <v>0.12</v>
      </c>
      <c r="I859" s="14">
        <v>0.5</v>
      </c>
      <c r="J859" s="14">
        <f t="shared" si="133"/>
        <v>0.06</v>
      </c>
      <c r="K859" s="14"/>
      <c r="L859" s="14"/>
      <c r="M859" s="14"/>
      <c r="N859" s="14"/>
      <c r="O859" s="14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2:27" ht="15.75" customHeight="1">
      <c r="B860" s="2"/>
      <c r="C860" s="14"/>
      <c r="D860" s="14"/>
      <c r="E860" s="14">
        <v>29</v>
      </c>
      <c r="F860" s="14">
        <v>0.75</v>
      </c>
      <c r="G860" s="14">
        <f t="shared" si="134"/>
        <v>0.16</v>
      </c>
      <c r="H860" s="14">
        <f t="shared" si="132"/>
        <v>0.12</v>
      </c>
      <c r="I860" s="14">
        <v>0.5</v>
      </c>
      <c r="J860" s="14">
        <f t="shared" si="133"/>
        <v>0.06</v>
      </c>
      <c r="K860" s="14"/>
      <c r="L860" s="14"/>
      <c r="M860" s="14"/>
      <c r="N860" s="14"/>
      <c r="O860" s="14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2:27" ht="15.75" customHeight="1">
      <c r="B861" s="2"/>
      <c r="C861" s="14"/>
      <c r="D861" s="14"/>
      <c r="E861" s="14">
        <v>30</v>
      </c>
      <c r="F861" s="14">
        <v>0.6</v>
      </c>
      <c r="G861" s="14">
        <f t="shared" si="134"/>
        <v>0.16</v>
      </c>
      <c r="H861" s="14">
        <f t="shared" si="132"/>
        <v>9.6000000000000002E-2</v>
      </c>
      <c r="I861" s="14">
        <v>0.5</v>
      </c>
      <c r="J861" s="14">
        <f t="shared" si="133"/>
        <v>4.8000000000000001E-2</v>
      </c>
      <c r="K861" s="14"/>
      <c r="L861" s="14"/>
      <c r="M861" s="14"/>
      <c r="N861" s="14"/>
      <c r="O861" s="14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2:27" ht="15.75" customHeight="1">
      <c r="B862" s="2"/>
      <c r="C862" s="14"/>
      <c r="D862" s="14"/>
      <c r="E862" s="14" t="s">
        <v>16</v>
      </c>
      <c r="F862" s="14"/>
      <c r="G862" s="14"/>
      <c r="H862" s="14">
        <f>A2</f>
        <v>0.02</v>
      </c>
      <c r="I862" s="14">
        <v>10</v>
      </c>
      <c r="J862" s="14">
        <f t="shared" si="133"/>
        <v>0.2</v>
      </c>
      <c r="K862" s="14"/>
      <c r="L862" s="14"/>
      <c r="M862" s="14"/>
      <c r="N862" s="14"/>
      <c r="O862" s="14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2:27" ht="15.75" customHeight="1">
      <c r="B863" s="2"/>
      <c r="C863" s="14"/>
      <c r="D863" s="14"/>
      <c r="E863" s="14" t="s">
        <v>16</v>
      </c>
      <c r="F863" s="14"/>
      <c r="G863" s="14"/>
      <c r="H863" s="14">
        <f t="shared" ref="H863:H868" si="135">A3</f>
        <v>0.02</v>
      </c>
      <c r="I863" s="14">
        <v>10</v>
      </c>
      <c r="J863" s="14">
        <f t="shared" si="133"/>
        <v>0.2</v>
      </c>
      <c r="K863" s="14"/>
      <c r="L863" s="14"/>
      <c r="M863" s="14"/>
      <c r="N863" s="14"/>
      <c r="O863" s="14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2:27" ht="15.75" customHeight="1">
      <c r="B864" s="2"/>
      <c r="C864" s="14"/>
      <c r="D864" s="14"/>
      <c r="E864" s="14" t="s">
        <v>16</v>
      </c>
      <c r="F864" s="14"/>
      <c r="G864" s="14"/>
      <c r="H864" s="14">
        <f t="shared" si="135"/>
        <v>0.02</v>
      </c>
      <c r="I864" s="14">
        <v>10</v>
      </c>
      <c r="J864" s="14">
        <f t="shared" si="133"/>
        <v>0.2</v>
      </c>
      <c r="K864" s="14"/>
      <c r="L864" s="14"/>
      <c r="M864" s="14"/>
      <c r="N864" s="14"/>
      <c r="O864" s="14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2:27" ht="15.75" customHeight="1">
      <c r="B865" s="2"/>
      <c r="C865" s="14"/>
      <c r="D865" s="14"/>
      <c r="E865" s="14" t="s">
        <v>16</v>
      </c>
      <c r="F865" s="14"/>
      <c r="G865" s="14"/>
      <c r="H865" s="14">
        <f t="shared" si="135"/>
        <v>0.02</v>
      </c>
      <c r="I865" s="14">
        <v>10</v>
      </c>
      <c r="J865" s="14">
        <f t="shared" si="133"/>
        <v>0.2</v>
      </c>
      <c r="K865" s="14"/>
      <c r="L865" s="14"/>
      <c r="M865" s="14"/>
      <c r="N865" s="14"/>
      <c r="O865" s="14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2:27" ht="15.75" customHeight="1">
      <c r="B866" s="2"/>
      <c r="C866" s="14"/>
      <c r="D866" s="14"/>
      <c r="E866" s="14" t="s">
        <v>16</v>
      </c>
      <c r="F866" s="14"/>
      <c r="G866" s="14"/>
      <c r="H866" s="14">
        <f t="shared" si="135"/>
        <v>0.02</v>
      </c>
      <c r="I866" s="14">
        <v>0.5</v>
      </c>
      <c r="J866" s="14">
        <f t="shared" si="133"/>
        <v>0.01</v>
      </c>
      <c r="K866" s="14"/>
      <c r="L866" s="14"/>
      <c r="M866" s="14"/>
      <c r="N866" s="14"/>
      <c r="O866" s="14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2:27" ht="15.75" customHeight="1">
      <c r="B867" s="2"/>
      <c r="C867" s="14"/>
      <c r="D867" s="14"/>
      <c r="E867" s="14" t="s">
        <v>16</v>
      </c>
      <c r="F867" s="14"/>
      <c r="G867" s="14"/>
      <c r="H867" s="14">
        <f t="shared" si="135"/>
        <v>0.02</v>
      </c>
      <c r="I867" s="14">
        <v>0.5</v>
      </c>
      <c r="J867" s="14">
        <f t="shared" si="133"/>
        <v>0.01</v>
      </c>
      <c r="K867" s="14"/>
      <c r="L867" s="14"/>
      <c r="M867" s="14"/>
      <c r="N867" s="14"/>
      <c r="O867" s="14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2:27" ht="15.75" customHeight="1">
      <c r="B868" s="2"/>
      <c r="C868" s="14"/>
      <c r="D868" s="14"/>
      <c r="E868" s="14" t="s">
        <v>16</v>
      </c>
      <c r="F868" s="14"/>
      <c r="G868" s="14"/>
      <c r="H868" s="14">
        <f t="shared" si="135"/>
        <v>0.02</v>
      </c>
      <c r="I868" s="14">
        <v>0.5</v>
      </c>
      <c r="J868" s="14">
        <f t="shared" si="133"/>
        <v>0.01</v>
      </c>
      <c r="K868" s="14"/>
      <c r="L868" s="14"/>
      <c r="M868" s="14"/>
      <c r="N868" s="14"/>
      <c r="O868" s="14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2:27" ht="15.75" customHeight="1">
      <c r="B869" s="2"/>
      <c r="C869" s="5"/>
      <c r="D869" s="5"/>
      <c r="E869" s="5" t="s">
        <v>15</v>
      </c>
      <c r="F869" s="5"/>
      <c r="G869" s="5"/>
      <c r="H869" s="5">
        <f>SUM(H850:H868)</f>
        <v>1.5080000000000005</v>
      </c>
      <c r="I869" s="5"/>
      <c r="J869" s="5">
        <f>SUM(J850:J868)</f>
        <v>3.5339999999999998</v>
      </c>
      <c r="K869" s="5">
        <f>J869/H869</f>
        <v>2.343501326259946</v>
      </c>
      <c r="L869" s="5">
        <v>0.54500000000000004</v>
      </c>
      <c r="M869" s="5">
        <f>L869*J869</f>
        <v>1.9260300000000001</v>
      </c>
      <c r="N869" s="5">
        <f>H869*D850</f>
        <v>331.7600000000001</v>
      </c>
      <c r="O869" s="5">
        <f>J869*D850</f>
        <v>777.4799999999999</v>
      </c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2:27" ht="15.75" customHeight="1">
      <c r="B870" s="2"/>
      <c r="C870" s="3" t="s">
        <v>2</v>
      </c>
      <c r="D870" s="3" t="s">
        <v>3</v>
      </c>
      <c r="E870" s="3" t="s">
        <v>4</v>
      </c>
      <c r="F870" s="3" t="s">
        <v>5</v>
      </c>
      <c r="G870" s="3" t="s">
        <v>6</v>
      </c>
      <c r="H870" s="3" t="s">
        <v>7</v>
      </c>
      <c r="I870" s="3" t="s">
        <v>8</v>
      </c>
      <c r="J870" s="3" t="s">
        <v>9</v>
      </c>
      <c r="K870" s="3" t="s">
        <v>10</v>
      </c>
      <c r="L870" s="3" t="s">
        <v>11</v>
      </c>
      <c r="M870" s="3" t="s">
        <v>12</v>
      </c>
      <c r="N870" s="3" t="s">
        <v>13</v>
      </c>
      <c r="O870" s="3" t="s">
        <v>14</v>
      </c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2:27" ht="15.75" customHeight="1">
      <c r="B871" s="2"/>
      <c r="C871" s="14">
        <v>14</v>
      </c>
      <c r="D871" s="14">
        <v>200</v>
      </c>
      <c r="E871" s="14">
        <v>19</v>
      </c>
      <c r="F871" s="14">
        <v>0.75</v>
      </c>
      <c r="G871" s="14">
        <f>B2</f>
        <v>0.16</v>
      </c>
      <c r="H871" s="14">
        <f t="shared" ref="H871:H882" si="136">F871*G871</f>
        <v>0.12</v>
      </c>
      <c r="I871" s="14">
        <v>3</v>
      </c>
      <c r="J871" s="14">
        <f t="shared" ref="J871:J889" si="137">H871*I871</f>
        <v>0.36</v>
      </c>
      <c r="K871" s="14"/>
      <c r="L871" s="14"/>
      <c r="M871" s="14"/>
      <c r="N871" s="14"/>
      <c r="O871" s="14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2:27" ht="15.75" customHeight="1">
      <c r="B872" s="2"/>
      <c r="C872" s="14"/>
      <c r="D872" s="14"/>
      <c r="E872" s="14">
        <v>21</v>
      </c>
      <c r="F872" s="14">
        <v>0.6</v>
      </c>
      <c r="G872" s="14">
        <f t="shared" ref="G872:G882" si="138">B3</f>
        <v>0.16</v>
      </c>
      <c r="H872" s="14">
        <f t="shared" si="136"/>
        <v>9.6000000000000002E-2</v>
      </c>
      <c r="I872" s="14">
        <v>3</v>
      </c>
      <c r="J872" s="14">
        <f t="shared" si="137"/>
        <v>0.28800000000000003</v>
      </c>
      <c r="K872" s="14"/>
      <c r="L872" s="14"/>
      <c r="M872" s="14"/>
      <c r="N872" s="14"/>
      <c r="O872" s="14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2:27" ht="15.75" customHeight="1">
      <c r="B873" s="2"/>
      <c r="C873" s="14"/>
      <c r="D873" s="14"/>
      <c r="E873" s="14">
        <v>23</v>
      </c>
      <c r="F873" s="14">
        <v>0.8</v>
      </c>
      <c r="G873" s="14">
        <f t="shared" si="138"/>
        <v>0.16</v>
      </c>
      <c r="H873" s="14">
        <f t="shared" si="136"/>
        <v>0.128</v>
      </c>
      <c r="I873" s="14">
        <v>3</v>
      </c>
      <c r="J873" s="14">
        <f t="shared" si="137"/>
        <v>0.38400000000000001</v>
      </c>
      <c r="K873" s="14"/>
      <c r="L873" s="14"/>
      <c r="M873" s="14"/>
      <c r="N873" s="14"/>
      <c r="O873" s="14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2:27" ht="15.75" customHeight="1">
      <c r="B874" s="2"/>
      <c r="C874" s="14"/>
      <c r="D874" s="14"/>
      <c r="E874" s="14">
        <v>26</v>
      </c>
      <c r="F874" s="14">
        <v>0.8</v>
      </c>
      <c r="G874" s="14">
        <f t="shared" si="138"/>
        <v>0.16</v>
      </c>
      <c r="H874" s="14">
        <f t="shared" si="136"/>
        <v>0.128</v>
      </c>
      <c r="I874" s="14">
        <v>0.5</v>
      </c>
      <c r="J874" s="14">
        <f t="shared" si="137"/>
        <v>6.4000000000000001E-2</v>
      </c>
      <c r="K874" s="14"/>
      <c r="L874" s="14"/>
      <c r="M874" s="14"/>
      <c r="N874" s="14"/>
      <c r="O874" s="14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2:27" ht="15.75" customHeight="1">
      <c r="B875" s="2"/>
      <c r="C875" s="14"/>
      <c r="D875" s="14"/>
      <c r="E875" s="14">
        <v>28</v>
      </c>
      <c r="F875" s="14">
        <v>0.6</v>
      </c>
      <c r="G875" s="14">
        <f t="shared" si="138"/>
        <v>0.16</v>
      </c>
      <c r="H875" s="14">
        <f t="shared" si="136"/>
        <v>9.6000000000000002E-2</v>
      </c>
      <c r="I875" s="14">
        <v>0.5</v>
      </c>
      <c r="J875" s="14">
        <f t="shared" si="137"/>
        <v>4.8000000000000001E-2</v>
      </c>
      <c r="K875" s="14"/>
      <c r="L875" s="14"/>
      <c r="M875" s="14"/>
      <c r="N875" s="14"/>
      <c r="O875" s="14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2:27" ht="15.75" customHeight="1">
      <c r="B876" s="2"/>
      <c r="C876" s="14"/>
      <c r="D876" s="14"/>
      <c r="E876" s="14">
        <v>20</v>
      </c>
      <c r="F876" s="14">
        <v>0.8</v>
      </c>
      <c r="G876" s="14">
        <f t="shared" si="138"/>
        <v>0.16</v>
      </c>
      <c r="H876" s="14">
        <f t="shared" si="136"/>
        <v>0.128</v>
      </c>
      <c r="I876" s="14">
        <v>3</v>
      </c>
      <c r="J876" s="14">
        <f t="shared" si="137"/>
        <v>0.38400000000000001</v>
      </c>
      <c r="K876" s="14"/>
      <c r="L876" s="14"/>
      <c r="M876" s="14"/>
      <c r="N876" s="14"/>
      <c r="O876" s="14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2:27" ht="15.75" customHeight="1">
      <c r="B877" s="2"/>
      <c r="C877" s="14"/>
      <c r="D877" s="14"/>
      <c r="E877" s="14">
        <v>22</v>
      </c>
      <c r="F877" s="14">
        <v>0.75</v>
      </c>
      <c r="G877" s="14">
        <f t="shared" si="138"/>
        <v>0.16</v>
      </c>
      <c r="H877" s="14">
        <f t="shared" si="136"/>
        <v>0.12</v>
      </c>
      <c r="I877" s="14">
        <v>3</v>
      </c>
      <c r="J877" s="14">
        <f t="shared" si="137"/>
        <v>0.36</v>
      </c>
      <c r="K877" s="14"/>
      <c r="L877" s="14"/>
      <c r="M877" s="14"/>
      <c r="N877" s="14"/>
      <c r="O877" s="14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2:27" ht="15.75" customHeight="1">
      <c r="B878" s="2"/>
      <c r="C878" s="14"/>
      <c r="D878" s="14"/>
      <c r="E878" s="14">
        <v>24</v>
      </c>
      <c r="F878" s="14">
        <v>0.75</v>
      </c>
      <c r="G878" s="14">
        <f t="shared" si="138"/>
        <v>0.16</v>
      </c>
      <c r="H878" s="14">
        <f t="shared" si="136"/>
        <v>0.12</v>
      </c>
      <c r="I878" s="14">
        <v>3</v>
      </c>
      <c r="J878" s="14">
        <f t="shared" si="137"/>
        <v>0.36</v>
      </c>
      <c r="K878" s="14"/>
      <c r="L878" s="14"/>
      <c r="M878" s="14"/>
      <c r="N878" s="14"/>
      <c r="O878" s="14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2:27" ht="15.75" customHeight="1">
      <c r="B879" s="2"/>
      <c r="C879" s="14"/>
      <c r="D879" s="14"/>
      <c r="E879" s="14">
        <v>25</v>
      </c>
      <c r="F879" s="14">
        <v>0.6</v>
      </c>
      <c r="G879" s="14">
        <f t="shared" si="138"/>
        <v>0.16</v>
      </c>
      <c r="H879" s="14">
        <f t="shared" si="136"/>
        <v>9.6000000000000002E-2</v>
      </c>
      <c r="I879" s="14">
        <v>3</v>
      </c>
      <c r="J879" s="14">
        <f t="shared" si="137"/>
        <v>0.28800000000000003</v>
      </c>
      <c r="K879" s="14"/>
      <c r="L879" s="14"/>
      <c r="M879" s="14"/>
      <c r="N879" s="14"/>
      <c r="O879" s="14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2:27" ht="15.75" customHeight="1">
      <c r="B880" s="2"/>
      <c r="C880" s="14"/>
      <c r="D880" s="14"/>
      <c r="E880" s="14">
        <v>27</v>
      </c>
      <c r="F880" s="14">
        <v>0.75</v>
      </c>
      <c r="G880" s="14">
        <f t="shared" si="138"/>
        <v>0.16</v>
      </c>
      <c r="H880" s="14">
        <f t="shared" si="136"/>
        <v>0.12</v>
      </c>
      <c r="I880" s="14">
        <v>0.5</v>
      </c>
      <c r="J880" s="14">
        <f t="shared" si="137"/>
        <v>0.06</v>
      </c>
      <c r="K880" s="14"/>
      <c r="L880" s="14"/>
      <c r="M880" s="14"/>
      <c r="N880" s="14"/>
      <c r="O880" s="14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2:27" ht="15.75" customHeight="1">
      <c r="B881" s="2"/>
      <c r="C881" s="14"/>
      <c r="D881" s="14"/>
      <c r="E881" s="14">
        <v>29</v>
      </c>
      <c r="F881" s="14">
        <v>0.75</v>
      </c>
      <c r="G881" s="14">
        <f t="shared" si="138"/>
        <v>0.16</v>
      </c>
      <c r="H881" s="14">
        <f t="shared" si="136"/>
        <v>0.12</v>
      </c>
      <c r="I881" s="14">
        <v>0.5</v>
      </c>
      <c r="J881" s="14">
        <f t="shared" si="137"/>
        <v>0.06</v>
      </c>
      <c r="K881" s="14"/>
      <c r="L881" s="14"/>
      <c r="M881" s="14"/>
      <c r="N881" s="14"/>
      <c r="O881" s="14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2:27" ht="15.75" customHeight="1">
      <c r="B882" s="2"/>
      <c r="C882" s="14"/>
      <c r="D882" s="14"/>
      <c r="E882" s="14">
        <v>30</v>
      </c>
      <c r="F882" s="14">
        <v>0.6</v>
      </c>
      <c r="G882" s="14">
        <f t="shared" si="138"/>
        <v>0.16</v>
      </c>
      <c r="H882" s="14">
        <f t="shared" si="136"/>
        <v>9.6000000000000002E-2</v>
      </c>
      <c r="I882" s="14">
        <v>0.5</v>
      </c>
      <c r="J882" s="14">
        <f t="shared" si="137"/>
        <v>4.8000000000000001E-2</v>
      </c>
      <c r="K882" s="14"/>
      <c r="L882" s="14"/>
      <c r="M882" s="14"/>
      <c r="N882" s="14"/>
      <c r="O882" s="14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2:27" ht="15.75" customHeight="1">
      <c r="B883" s="2"/>
      <c r="C883" s="14"/>
      <c r="D883" s="14"/>
      <c r="E883" s="14" t="s">
        <v>16</v>
      </c>
      <c r="F883" s="14"/>
      <c r="G883" s="14"/>
      <c r="H883" s="14">
        <f>A2</f>
        <v>0.02</v>
      </c>
      <c r="I883" s="14">
        <v>10</v>
      </c>
      <c r="J883" s="14">
        <f t="shared" si="137"/>
        <v>0.2</v>
      </c>
      <c r="K883" s="14"/>
      <c r="L883" s="14"/>
      <c r="M883" s="14"/>
      <c r="N883" s="14"/>
      <c r="O883" s="14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2:27" ht="15.75" customHeight="1">
      <c r="B884" s="2"/>
      <c r="C884" s="14"/>
      <c r="D884" s="14"/>
      <c r="E884" s="14" t="s">
        <v>16</v>
      </c>
      <c r="F884" s="14"/>
      <c r="G884" s="14"/>
      <c r="H884" s="14">
        <f t="shared" ref="H884:H889" si="139">A3</f>
        <v>0.02</v>
      </c>
      <c r="I884" s="14">
        <v>10</v>
      </c>
      <c r="J884" s="14">
        <f t="shared" si="137"/>
        <v>0.2</v>
      </c>
      <c r="K884" s="14"/>
      <c r="L884" s="14"/>
      <c r="M884" s="14"/>
      <c r="N884" s="14"/>
      <c r="O884" s="14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2:27" ht="15.75" customHeight="1">
      <c r="B885" s="2"/>
      <c r="C885" s="14"/>
      <c r="D885" s="14"/>
      <c r="E885" s="14" t="s">
        <v>16</v>
      </c>
      <c r="F885" s="14"/>
      <c r="G885" s="14"/>
      <c r="H885" s="14">
        <f t="shared" si="139"/>
        <v>0.02</v>
      </c>
      <c r="I885" s="14">
        <v>10</v>
      </c>
      <c r="J885" s="14">
        <f t="shared" si="137"/>
        <v>0.2</v>
      </c>
      <c r="K885" s="14"/>
      <c r="L885" s="14"/>
      <c r="M885" s="14"/>
      <c r="N885" s="14"/>
      <c r="O885" s="14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2:27" ht="15.75" customHeight="1">
      <c r="B886" s="2"/>
      <c r="C886" s="14"/>
      <c r="D886" s="14"/>
      <c r="E886" s="14" t="s">
        <v>16</v>
      </c>
      <c r="F886" s="14"/>
      <c r="G886" s="14"/>
      <c r="H886" s="14">
        <f t="shared" si="139"/>
        <v>0.02</v>
      </c>
      <c r="I886" s="14">
        <v>10</v>
      </c>
      <c r="J886" s="14">
        <f t="shared" si="137"/>
        <v>0.2</v>
      </c>
      <c r="K886" s="14"/>
      <c r="L886" s="14"/>
      <c r="M886" s="14"/>
      <c r="N886" s="14"/>
      <c r="O886" s="14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2:27" ht="15.75" customHeight="1">
      <c r="B887" s="2"/>
      <c r="C887" s="14"/>
      <c r="D887" s="14"/>
      <c r="E887" s="14" t="s">
        <v>16</v>
      </c>
      <c r="F887" s="14"/>
      <c r="G887" s="14"/>
      <c r="H887" s="14">
        <f t="shared" si="139"/>
        <v>0.02</v>
      </c>
      <c r="I887" s="14">
        <v>0.5</v>
      </c>
      <c r="J887" s="14">
        <f t="shared" si="137"/>
        <v>0.01</v>
      </c>
      <c r="K887" s="14"/>
      <c r="L887" s="14"/>
      <c r="M887" s="14"/>
      <c r="N887" s="14"/>
      <c r="O887" s="14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2:27" ht="15.75" customHeight="1">
      <c r="B888" s="2"/>
      <c r="C888" s="14"/>
      <c r="D888" s="14"/>
      <c r="E888" s="14" t="s">
        <v>16</v>
      </c>
      <c r="F888" s="14"/>
      <c r="G888" s="14"/>
      <c r="H888" s="14">
        <f t="shared" si="139"/>
        <v>0.02</v>
      </c>
      <c r="I888" s="14">
        <v>0.5</v>
      </c>
      <c r="J888" s="14">
        <f t="shared" si="137"/>
        <v>0.01</v>
      </c>
      <c r="K888" s="14"/>
      <c r="L888" s="14"/>
      <c r="M888" s="14"/>
      <c r="N888" s="14"/>
      <c r="O888" s="14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2:27" ht="15.75" customHeight="1">
      <c r="B889" s="2"/>
      <c r="C889" s="14"/>
      <c r="D889" s="14"/>
      <c r="E889" s="14" t="s">
        <v>16</v>
      </c>
      <c r="F889" s="14"/>
      <c r="G889" s="14"/>
      <c r="H889" s="14">
        <f t="shared" si="139"/>
        <v>0.02</v>
      </c>
      <c r="I889" s="14">
        <v>0.5</v>
      </c>
      <c r="J889" s="14">
        <f t="shared" si="137"/>
        <v>0.01</v>
      </c>
      <c r="K889" s="14"/>
      <c r="L889" s="14"/>
      <c r="M889" s="14"/>
      <c r="N889" s="14"/>
      <c r="O889" s="14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2:27" ht="15.75" customHeight="1">
      <c r="B890" s="2"/>
      <c r="C890" s="5"/>
      <c r="D890" s="5"/>
      <c r="E890" s="5" t="s">
        <v>15</v>
      </c>
      <c r="F890" s="5"/>
      <c r="G890" s="5"/>
      <c r="H890" s="5">
        <f>SUM(H871:H889)</f>
        <v>1.5080000000000005</v>
      </c>
      <c r="I890" s="5"/>
      <c r="J890" s="5">
        <f>SUM(J871:J889)</f>
        <v>3.5339999999999998</v>
      </c>
      <c r="K890" s="5">
        <f>J890/H890</f>
        <v>2.343501326259946</v>
      </c>
      <c r="L890" s="5">
        <v>0.5</v>
      </c>
      <c r="M890" s="5">
        <f>L890*J890</f>
        <v>1.7669999999999999</v>
      </c>
      <c r="N890" s="5">
        <f>H890*D871</f>
        <v>301.60000000000008</v>
      </c>
      <c r="O890" s="5">
        <f>J890*D871</f>
        <v>706.8</v>
      </c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2:27" ht="15.75" customHeight="1">
      <c r="B891" s="2"/>
      <c r="C891" s="3" t="s">
        <v>2</v>
      </c>
      <c r="D891" s="3" t="s">
        <v>3</v>
      </c>
      <c r="E891" s="3" t="s">
        <v>4</v>
      </c>
      <c r="F891" s="3" t="s">
        <v>5</v>
      </c>
      <c r="G891" s="3" t="s">
        <v>6</v>
      </c>
      <c r="H891" s="3" t="s">
        <v>7</v>
      </c>
      <c r="I891" s="3" t="s">
        <v>8</v>
      </c>
      <c r="J891" s="3" t="s">
        <v>9</v>
      </c>
      <c r="K891" s="3" t="s">
        <v>10</v>
      </c>
      <c r="L891" s="3" t="s">
        <v>11</v>
      </c>
      <c r="M891" s="3" t="s">
        <v>12</v>
      </c>
      <c r="N891" s="3" t="s">
        <v>13</v>
      </c>
      <c r="O891" s="3" t="s">
        <v>14</v>
      </c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2:27" ht="15.75" customHeight="1">
      <c r="B892" s="2"/>
      <c r="C892" s="14">
        <v>15</v>
      </c>
      <c r="D892" s="14">
        <v>200</v>
      </c>
      <c r="E892" s="14">
        <v>19</v>
      </c>
      <c r="F892" s="14">
        <v>0.75</v>
      </c>
      <c r="G892" s="14">
        <f>B2</f>
        <v>0.16</v>
      </c>
      <c r="H892" s="14">
        <f t="shared" ref="H892:H903" si="140">F892*G892</f>
        <v>0.12</v>
      </c>
      <c r="I892" s="14">
        <v>3</v>
      </c>
      <c r="J892" s="14">
        <f t="shared" ref="J892:J910" si="141">H892*I892</f>
        <v>0.36</v>
      </c>
      <c r="K892" s="14"/>
      <c r="L892" s="14"/>
      <c r="M892" s="14"/>
      <c r="N892" s="14"/>
      <c r="O892" s="14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2:27" ht="15.75" customHeight="1">
      <c r="B893" s="2"/>
      <c r="C893" s="14"/>
      <c r="D893" s="14"/>
      <c r="E893" s="14">
        <v>21</v>
      </c>
      <c r="F893" s="14">
        <v>0.6</v>
      </c>
      <c r="G893" s="14">
        <f t="shared" ref="G893:G903" si="142">B3</f>
        <v>0.16</v>
      </c>
      <c r="H893" s="14">
        <f t="shared" si="140"/>
        <v>9.6000000000000002E-2</v>
      </c>
      <c r="I893" s="14">
        <v>3</v>
      </c>
      <c r="J893" s="14">
        <f t="shared" si="141"/>
        <v>0.28800000000000003</v>
      </c>
      <c r="K893" s="14"/>
      <c r="L893" s="14"/>
      <c r="M893" s="14"/>
      <c r="N893" s="14"/>
      <c r="O893" s="14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2:27" ht="15.75" customHeight="1">
      <c r="B894" s="2"/>
      <c r="C894" s="14"/>
      <c r="D894" s="14"/>
      <c r="E894" s="14">
        <v>23</v>
      </c>
      <c r="F894" s="14">
        <v>0.8</v>
      </c>
      <c r="G894" s="14">
        <f t="shared" si="142"/>
        <v>0.16</v>
      </c>
      <c r="H894" s="14">
        <f t="shared" si="140"/>
        <v>0.128</v>
      </c>
      <c r="I894" s="14">
        <v>3</v>
      </c>
      <c r="J894" s="14">
        <f t="shared" si="141"/>
        <v>0.38400000000000001</v>
      </c>
      <c r="K894" s="14"/>
      <c r="L894" s="14"/>
      <c r="M894" s="14"/>
      <c r="N894" s="14"/>
      <c r="O894" s="14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2:27" ht="15.75" customHeight="1">
      <c r="B895" s="2"/>
      <c r="C895" s="14"/>
      <c r="D895" s="14"/>
      <c r="E895" s="14">
        <v>26</v>
      </c>
      <c r="F895" s="14">
        <v>0.8</v>
      </c>
      <c r="G895" s="14">
        <f t="shared" si="142"/>
        <v>0.16</v>
      </c>
      <c r="H895" s="14">
        <f t="shared" si="140"/>
        <v>0.128</v>
      </c>
      <c r="I895" s="14">
        <v>3</v>
      </c>
      <c r="J895" s="14">
        <f t="shared" si="141"/>
        <v>0.38400000000000001</v>
      </c>
      <c r="K895" s="14"/>
      <c r="L895" s="14"/>
      <c r="M895" s="14"/>
      <c r="N895" s="14"/>
      <c r="O895" s="14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2:27" ht="15.75" customHeight="1">
      <c r="B896" s="2"/>
      <c r="C896" s="14"/>
      <c r="D896" s="14"/>
      <c r="E896" s="14">
        <v>28</v>
      </c>
      <c r="F896" s="14">
        <v>0.6</v>
      </c>
      <c r="G896" s="14">
        <f t="shared" si="142"/>
        <v>0.16</v>
      </c>
      <c r="H896" s="14">
        <f t="shared" si="140"/>
        <v>9.6000000000000002E-2</v>
      </c>
      <c r="I896" s="14">
        <v>0.5</v>
      </c>
      <c r="J896" s="14">
        <f t="shared" si="141"/>
        <v>4.8000000000000001E-2</v>
      </c>
      <c r="K896" s="14"/>
      <c r="L896" s="14"/>
      <c r="M896" s="14"/>
      <c r="N896" s="14"/>
      <c r="O896" s="14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2:27" ht="15.75" customHeight="1">
      <c r="B897" s="2"/>
      <c r="C897" s="14"/>
      <c r="D897" s="14"/>
      <c r="E897" s="14">
        <v>20</v>
      </c>
      <c r="F897" s="14">
        <v>0.8</v>
      </c>
      <c r="G897" s="14">
        <f t="shared" si="142"/>
        <v>0.16</v>
      </c>
      <c r="H897" s="14">
        <f t="shared" si="140"/>
        <v>0.128</v>
      </c>
      <c r="I897" s="14">
        <v>3</v>
      </c>
      <c r="J897" s="14">
        <f t="shared" si="141"/>
        <v>0.38400000000000001</v>
      </c>
      <c r="K897" s="14"/>
      <c r="L897" s="14"/>
      <c r="M897" s="14"/>
      <c r="N897" s="14"/>
      <c r="O897" s="14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2:27" ht="15.75" customHeight="1">
      <c r="B898" s="2"/>
      <c r="C898" s="14"/>
      <c r="D898" s="14"/>
      <c r="E898" s="14">
        <v>22</v>
      </c>
      <c r="F898" s="14">
        <v>0.75</v>
      </c>
      <c r="G898" s="14">
        <f t="shared" si="142"/>
        <v>0.16</v>
      </c>
      <c r="H898" s="14">
        <f t="shared" si="140"/>
        <v>0.12</v>
      </c>
      <c r="I898" s="14">
        <v>3</v>
      </c>
      <c r="J898" s="14">
        <f t="shared" si="141"/>
        <v>0.36</v>
      </c>
      <c r="K898" s="14"/>
      <c r="L898" s="14"/>
      <c r="M898" s="14"/>
      <c r="N898" s="14"/>
      <c r="O898" s="14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2:27" ht="15.75" customHeight="1">
      <c r="B899" s="2"/>
      <c r="C899" s="14"/>
      <c r="D899" s="14"/>
      <c r="E899" s="14">
        <v>24</v>
      </c>
      <c r="F899" s="14">
        <v>0.75</v>
      </c>
      <c r="G899" s="14">
        <f t="shared" si="142"/>
        <v>0.16</v>
      </c>
      <c r="H899" s="14">
        <f t="shared" si="140"/>
        <v>0.12</v>
      </c>
      <c r="I899" s="14">
        <v>3</v>
      </c>
      <c r="J899" s="14">
        <f t="shared" si="141"/>
        <v>0.36</v>
      </c>
      <c r="K899" s="14"/>
      <c r="L899" s="14"/>
      <c r="M899" s="14"/>
      <c r="N899" s="14"/>
      <c r="O899" s="14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2:27" ht="15.75" customHeight="1">
      <c r="B900" s="2"/>
      <c r="C900" s="14"/>
      <c r="D900" s="14"/>
      <c r="E900" s="14">
        <v>25</v>
      </c>
      <c r="F900" s="14">
        <v>0.6</v>
      </c>
      <c r="G900" s="14">
        <f t="shared" si="142"/>
        <v>0.16</v>
      </c>
      <c r="H900" s="14">
        <f t="shared" si="140"/>
        <v>9.6000000000000002E-2</v>
      </c>
      <c r="I900" s="14">
        <v>3</v>
      </c>
      <c r="J900" s="14">
        <f t="shared" si="141"/>
        <v>0.28800000000000003</v>
      </c>
      <c r="K900" s="14"/>
      <c r="L900" s="14"/>
      <c r="M900" s="14"/>
      <c r="N900" s="14"/>
      <c r="O900" s="14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2:27" ht="15.75" customHeight="1">
      <c r="B901" s="2"/>
      <c r="C901" s="14"/>
      <c r="D901" s="14"/>
      <c r="E901" s="14">
        <v>27</v>
      </c>
      <c r="F901" s="14">
        <v>0.75</v>
      </c>
      <c r="G901" s="14">
        <f t="shared" si="142"/>
        <v>0.16</v>
      </c>
      <c r="H901" s="14">
        <f t="shared" si="140"/>
        <v>0.12</v>
      </c>
      <c r="I901" s="14">
        <v>3</v>
      </c>
      <c r="J901" s="14">
        <f t="shared" si="141"/>
        <v>0.36</v>
      </c>
      <c r="K901" s="14"/>
      <c r="L901" s="14"/>
      <c r="M901" s="14"/>
      <c r="N901" s="14"/>
      <c r="O901" s="14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2:27" ht="15.75" customHeight="1">
      <c r="B902" s="2"/>
      <c r="C902" s="14"/>
      <c r="D902" s="14"/>
      <c r="E902" s="14">
        <v>29</v>
      </c>
      <c r="F902" s="14">
        <v>0.75</v>
      </c>
      <c r="G902" s="14">
        <f t="shared" si="142"/>
        <v>0.16</v>
      </c>
      <c r="H902" s="14">
        <f t="shared" si="140"/>
        <v>0.12</v>
      </c>
      <c r="I902" s="14">
        <v>0.5</v>
      </c>
      <c r="J902" s="14">
        <f t="shared" si="141"/>
        <v>0.06</v>
      </c>
      <c r="K902" s="14"/>
      <c r="L902" s="14"/>
      <c r="M902" s="14"/>
      <c r="N902" s="14"/>
      <c r="O902" s="14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2:27" ht="15.75" customHeight="1">
      <c r="B903" s="2"/>
      <c r="C903" s="14"/>
      <c r="D903" s="14"/>
      <c r="E903" s="14">
        <v>30</v>
      </c>
      <c r="F903" s="14">
        <v>0.6</v>
      </c>
      <c r="G903" s="14">
        <f t="shared" si="142"/>
        <v>0.16</v>
      </c>
      <c r="H903" s="14">
        <f t="shared" si="140"/>
        <v>9.6000000000000002E-2</v>
      </c>
      <c r="I903" s="14">
        <v>0.5</v>
      </c>
      <c r="J903" s="14">
        <f t="shared" si="141"/>
        <v>4.8000000000000001E-2</v>
      </c>
      <c r="K903" s="14"/>
      <c r="L903" s="14"/>
      <c r="M903" s="14"/>
      <c r="N903" s="14"/>
      <c r="O903" s="14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2:27" ht="15.75" customHeight="1">
      <c r="B904" s="2"/>
      <c r="C904" s="14"/>
      <c r="D904" s="14"/>
      <c r="E904" s="14" t="s">
        <v>16</v>
      </c>
      <c r="F904" s="14"/>
      <c r="G904" s="14"/>
      <c r="H904" s="14">
        <f>A2</f>
        <v>0.02</v>
      </c>
      <c r="I904" s="14">
        <v>10</v>
      </c>
      <c r="J904" s="14">
        <f t="shared" si="141"/>
        <v>0.2</v>
      </c>
      <c r="K904" s="14"/>
      <c r="L904" s="14"/>
      <c r="M904" s="14"/>
      <c r="N904" s="14"/>
      <c r="O904" s="14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2:27" ht="15.75" customHeight="1">
      <c r="B905" s="2"/>
      <c r="C905" s="14"/>
      <c r="D905" s="14"/>
      <c r="E905" s="14" t="s">
        <v>16</v>
      </c>
      <c r="F905" s="14"/>
      <c r="G905" s="14"/>
      <c r="H905" s="14">
        <f t="shared" ref="H905:H910" si="143">A3</f>
        <v>0.02</v>
      </c>
      <c r="I905" s="14">
        <v>10</v>
      </c>
      <c r="J905" s="14">
        <f t="shared" si="141"/>
        <v>0.2</v>
      </c>
      <c r="K905" s="14"/>
      <c r="L905" s="14"/>
      <c r="M905" s="14"/>
      <c r="N905" s="14"/>
      <c r="O905" s="14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2:27" ht="15.75" customHeight="1">
      <c r="B906" s="2"/>
      <c r="C906" s="14"/>
      <c r="D906" s="14"/>
      <c r="E906" s="14" t="s">
        <v>16</v>
      </c>
      <c r="F906" s="14"/>
      <c r="G906" s="14"/>
      <c r="H906" s="14">
        <f t="shared" si="143"/>
        <v>0.02</v>
      </c>
      <c r="I906" s="14">
        <v>10</v>
      </c>
      <c r="J906" s="14">
        <f t="shared" si="141"/>
        <v>0.2</v>
      </c>
      <c r="K906" s="14"/>
      <c r="L906" s="14"/>
      <c r="M906" s="14"/>
      <c r="N906" s="14"/>
      <c r="O906" s="14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2:27" ht="15.75" customHeight="1">
      <c r="B907" s="2"/>
      <c r="C907" s="14"/>
      <c r="D907" s="14"/>
      <c r="E907" s="14" t="s">
        <v>16</v>
      </c>
      <c r="F907" s="14"/>
      <c r="G907" s="14"/>
      <c r="H907" s="14">
        <f t="shared" si="143"/>
        <v>0.02</v>
      </c>
      <c r="I907" s="14">
        <v>10</v>
      </c>
      <c r="J907" s="14">
        <f t="shared" si="141"/>
        <v>0.2</v>
      </c>
      <c r="K907" s="14"/>
      <c r="L907" s="14"/>
      <c r="M907" s="14"/>
      <c r="N907" s="14"/>
      <c r="O907" s="14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2:27" ht="15.75" customHeight="1">
      <c r="B908" s="2"/>
      <c r="C908" s="14"/>
      <c r="D908" s="14"/>
      <c r="E908" s="14" t="s">
        <v>16</v>
      </c>
      <c r="F908" s="14"/>
      <c r="G908" s="14"/>
      <c r="H908" s="14">
        <f t="shared" si="143"/>
        <v>0.02</v>
      </c>
      <c r="I908" s="14">
        <v>10</v>
      </c>
      <c r="J908" s="14">
        <f t="shared" si="141"/>
        <v>0.2</v>
      </c>
      <c r="K908" s="14"/>
      <c r="L908" s="14"/>
      <c r="M908" s="14"/>
      <c r="N908" s="14"/>
      <c r="O908" s="14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2:27" ht="15.75" customHeight="1">
      <c r="B909" s="2"/>
      <c r="C909" s="14"/>
      <c r="D909" s="14"/>
      <c r="E909" s="14" t="s">
        <v>16</v>
      </c>
      <c r="F909" s="14"/>
      <c r="G909" s="14"/>
      <c r="H909" s="14">
        <f t="shared" si="143"/>
        <v>0.02</v>
      </c>
      <c r="I909" s="14">
        <v>10</v>
      </c>
      <c r="J909" s="14">
        <f t="shared" si="141"/>
        <v>0.2</v>
      </c>
      <c r="K909" s="14"/>
      <c r="L909" s="14"/>
      <c r="M909" s="14"/>
      <c r="N909" s="14"/>
      <c r="O909" s="14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2:27" ht="15.75" customHeight="1">
      <c r="B910" s="2"/>
      <c r="C910" s="14"/>
      <c r="D910" s="14"/>
      <c r="E910" s="14" t="s">
        <v>16</v>
      </c>
      <c r="F910" s="14"/>
      <c r="G910" s="14"/>
      <c r="H910" s="14">
        <f t="shared" si="143"/>
        <v>0.02</v>
      </c>
      <c r="I910" s="14">
        <v>10</v>
      </c>
      <c r="J910" s="14">
        <f t="shared" si="141"/>
        <v>0.2</v>
      </c>
      <c r="K910" s="14"/>
      <c r="L910" s="14"/>
      <c r="M910" s="14"/>
      <c r="N910" s="14"/>
      <c r="O910" s="14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2:27" ht="15.75" customHeight="1">
      <c r="B911" s="2"/>
      <c r="C911" s="5"/>
      <c r="D911" s="5"/>
      <c r="E911" s="5" t="s">
        <v>15</v>
      </c>
      <c r="F911" s="5"/>
      <c r="G911" s="5"/>
      <c r="H911" s="5">
        <f>SUM(H892:H910)</f>
        <v>1.5080000000000005</v>
      </c>
      <c r="I911" s="5"/>
      <c r="J911" s="5">
        <f>SUM(J892:J910)</f>
        <v>4.7240000000000011</v>
      </c>
      <c r="K911" s="5">
        <f>J911/H911</f>
        <v>3.1326259946949602</v>
      </c>
      <c r="L911" s="5">
        <v>0.5</v>
      </c>
      <c r="M911" s="5">
        <f>L911*J911</f>
        <v>2.3620000000000005</v>
      </c>
      <c r="N911" s="5">
        <f>H911*D892</f>
        <v>301.60000000000008</v>
      </c>
      <c r="O911" s="5">
        <f>J911*D892</f>
        <v>944.80000000000018</v>
      </c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2:27" ht="15.75" customHeight="1">
      <c r="B912" s="2"/>
      <c r="C912" s="3" t="s">
        <v>2</v>
      </c>
      <c r="D912" s="3" t="s">
        <v>3</v>
      </c>
      <c r="E912" s="3" t="s">
        <v>4</v>
      </c>
      <c r="F912" s="3" t="s">
        <v>5</v>
      </c>
      <c r="G912" s="3" t="s">
        <v>6</v>
      </c>
      <c r="H912" s="3" t="s">
        <v>7</v>
      </c>
      <c r="I912" s="3" t="s">
        <v>8</v>
      </c>
      <c r="J912" s="3" t="s">
        <v>9</v>
      </c>
      <c r="K912" s="3" t="s">
        <v>10</v>
      </c>
      <c r="L912" s="3" t="s">
        <v>11</v>
      </c>
      <c r="M912" s="3" t="s">
        <v>12</v>
      </c>
      <c r="N912" s="3" t="s">
        <v>13</v>
      </c>
      <c r="O912" s="3" t="s">
        <v>14</v>
      </c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2:27" ht="15.75" customHeight="1">
      <c r="B913" s="2"/>
      <c r="C913" s="14">
        <v>16</v>
      </c>
      <c r="D913" s="14">
        <v>10</v>
      </c>
      <c r="E913" s="14">
        <v>19</v>
      </c>
      <c r="F913" s="14">
        <v>0.75</v>
      </c>
      <c r="G913" s="14">
        <f>B2</f>
        <v>0.16</v>
      </c>
      <c r="H913" s="14">
        <f t="shared" ref="H913:H924" si="144">F913*G913</f>
        <v>0.12</v>
      </c>
      <c r="I913" s="14">
        <v>3</v>
      </c>
      <c r="J913" s="14">
        <f t="shared" ref="J913:J931" si="145">H913*I913</f>
        <v>0.36</v>
      </c>
      <c r="K913" s="14"/>
      <c r="L913" s="14"/>
      <c r="M913" s="14"/>
      <c r="N913" s="14"/>
      <c r="O913" s="14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2:27" ht="15.75" customHeight="1">
      <c r="B914" s="2"/>
      <c r="C914" s="14"/>
      <c r="D914" s="14"/>
      <c r="E914" s="14">
        <v>21</v>
      </c>
      <c r="F914" s="14">
        <v>0.6</v>
      </c>
      <c r="G914" s="14">
        <f t="shared" ref="G914:G924" si="146">B3</f>
        <v>0.16</v>
      </c>
      <c r="H914" s="14">
        <f t="shared" si="144"/>
        <v>9.6000000000000002E-2</v>
      </c>
      <c r="I914" s="14">
        <v>3</v>
      </c>
      <c r="J914" s="14">
        <f t="shared" si="145"/>
        <v>0.28800000000000003</v>
      </c>
      <c r="K914" s="14"/>
      <c r="L914" s="14"/>
      <c r="M914" s="14"/>
      <c r="N914" s="14"/>
      <c r="O914" s="14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2:27" ht="15.75" customHeight="1">
      <c r="B915" s="2"/>
      <c r="C915" s="14"/>
      <c r="D915" s="14"/>
      <c r="E915" s="14">
        <v>23</v>
      </c>
      <c r="F915" s="14">
        <v>0.8</v>
      </c>
      <c r="G915" s="14">
        <f t="shared" si="146"/>
        <v>0.16</v>
      </c>
      <c r="H915" s="14">
        <f t="shared" si="144"/>
        <v>0.128</v>
      </c>
      <c r="I915" s="14">
        <v>3</v>
      </c>
      <c r="J915" s="14">
        <f t="shared" si="145"/>
        <v>0.38400000000000001</v>
      </c>
      <c r="K915" s="14"/>
      <c r="L915" s="14"/>
      <c r="M915" s="14"/>
      <c r="N915" s="14"/>
      <c r="O915" s="14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2:27" ht="15.75" customHeight="1">
      <c r="B916" s="2"/>
      <c r="C916" s="14"/>
      <c r="D916" s="14"/>
      <c r="E916" s="14">
        <v>26</v>
      </c>
      <c r="F916" s="14">
        <v>0.8</v>
      </c>
      <c r="G916" s="14">
        <f t="shared" si="146"/>
        <v>0.16</v>
      </c>
      <c r="H916" s="14">
        <f t="shared" si="144"/>
        <v>0.128</v>
      </c>
      <c r="I916" s="14">
        <v>3</v>
      </c>
      <c r="J916" s="14">
        <f t="shared" si="145"/>
        <v>0.38400000000000001</v>
      </c>
      <c r="K916" s="14"/>
      <c r="L916" s="14"/>
      <c r="M916" s="14"/>
      <c r="N916" s="14"/>
      <c r="O916" s="14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2:27" ht="15.75" customHeight="1">
      <c r="B917" s="2"/>
      <c r="C917" s="14"/>
      <c r="D917" s="14"/>
      <c r="E917" s="14">
        <v>28</v>
      </c>
      <c r="F917" s="14">
        <v>0.6</v>
      </c>
      <c r="G917" s="14">
        <f t="shared" si="146"/>
        <v>0.16</v>
      </c>
      <c r="H917" s="14">
        <f t="shared" si="144"/>
        <v>9.6000000000000002E-2</v>
      </c>
      <c r="I917" s="14">
        <v>3</v>
      </c>
      <c r="J917" s="14">
        <f t="shared" si="145"/>
        <v>0.28800000000000003</v>
      </c>
      <c r="K917" s="14"/>
      <c r="L917" s="14"/>
      <c r="M917" s="14"/>
      <c r="N917" s="14"/>
      <c r="O917" s="14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2:27" ht="15.75" customHeight="1">
      <c r="B918" s="2"/>
      <c r="C918" s="14"/>
      <c r="D918" s="14"/>
      <c r="E918" s="14">
        <v>20</v>
      </c>
      <c r="F918" s="14">
        <v>0.8</v>
      </c>
      <c r="G918" s="14">
        <f t="shared" si="146"/>
        <v>0.16</v>
      </c>
      <c r="H918" s="14">
        <f t="shared" si="144"/>
        <v>0.128</v>
      </c>
      <c r="I918" s="14">
        <v>3</v>
      </c>
      <c r="J918" s="14">
        <f t="shared" si="145"/>
        <v>0.38400000000000001</v>
      </c>
      <c r="K918" s="14"/>
      <c r="L918" s="14"/>
      <c r="M918" s="14"/>
      <c r="N918" s="14"/>
      <c r="O918" s="14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2:27" ht="15.75" customHeight="1">
      <c r="B919" s="2"/>
      <c r="C919" s="14"/>
      <c r="D919" s="14"/>
      <c r="E919" s="14">
        <v>22</v>
      </c>
      <c r="F919" s="14">
        <v>0.75</v>
      </c>
      <c r="G919" s="14">
        <f t="shared" si="146"/>
        <v>0.16</v>
      </c>
      <c r="H919" s="14">
        <f t="shared" si="144"/>
        <v>0.12</v>
      </c>
      <c r="I919" s="14">
        <v>3</v>
      </c>
      <c r="J919" s="14">
        <f t="shared" si="145"/>
        <v>0.36</v>
      </c>
      <c r="K919" s="14"/>
      <c r="L919" s="14"/>
      <c r="M919" s="14"/>
      <c r="N919" s="14"/>
      <c r="O919" s="14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2:27" ht="15.75" customHeight="1">
      <c r="B920" s="2"/>
      <c r="C920" s="14"/>
      <c r="D920" s="14"/>
      <c r="E920" s="14">
        <v>24</v>
      </c>
      <c r="F920" s="14">
        <v>0.75</v>
      </c>
      <c r="G920" s="14">
        <f t="shared" si="146"/>
        <v>0.16</v>
      </c>
      <c r="H920" s="14">
        <f t="shared" si="144"/>
        <v>0.12</v>
      </c>
      <c r="I920" s="14">
        <v>3</v>
      </c>
      <c r="J920" s="14">
        <f t="shared" si="145"/>
        <v>0.36</v>
      </c>
      <c r="K920" s="14"/>
      <c r="L920" s="14"/>
      <c r="M920" s="14"/>
      <c r="N920" s="14"/>
      <c r="O920" s="14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2:27" ht="15.75" customHeight="1">
      <c r="B921" s="2"/>
      <c r="C921" s="14"/>
      <c r="D921" s="14"/>
      <c r="E921" s="14">
        <v>25</v>
      </c>
      <c r="F921" s="14">
        <v>0.6</v>
      </c>
      <c r="G921" s="14">
        <f t="shared" si="146"/>
        <v>0.16</v>
      </c>
      <c r="H921" s="14">
        <f t="shared" si="144"/>
        <v>9.6000000000000002E-2</v>
      </c>
      <c r="I921" s="14">
        <v>3</v>
      </c>
      <c r="J921" s="14">
        <f t="shared" si="145"/>
        <v>0.28800000000000003</v>
      </c>
      <c r="K921" s="14"/>
      <c r="L921" s="14"/>
      <c r="M921" s="14"/>
      <c r="N921" s="14"/>
      <c r="O921" s="14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2:27" ht="15.75" customHeight="1">
      <c r="B922" s="2"/>
      <c r="C922" s="14"/>
      <c r="D922" s="14"/>
      <c r="E922" s="14">
        <v>27</v>
      </c>
      <c r="F922" s="14">
        <v>0.75</v>
      </c>
      <c r="G922" s="14">
        <f t="shared" si="146"/>
        <v>0.16</v>
      </c>
      <c r="H922" s="14">
        <f t="shared" si="144"/>
        <v>0.12</v>
      </c>
      <c r="I922" s="14">
        <v>3</v>
      </c>
      <c r="J922" s="14">
        <f t="shared" si="145"/>
        <v>0.36</v>
      </c>
      <c r="K922" s="14"/>
      <c r="L922" s="14"/>
      <c r="M922" s="14"/>
      <c r="N922" s="14"/>
      <c r="O922" s="14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2:27" ht="15.75" customHeight="1">
      <c r="B923" s="2"/>
      <c r="C923" s="14"/>
      <c r="D923" s="14"/>
      <c r="E923" s="14">
        <v>29</v>
      </c>
      <c r="F923" s="14">
        <v>0.75</v>
      </c>
      <c r="G923" s="14">
        <f t="shared" si="146"/>
        <v>0.16</v>
      </c>
      <c r="H923" s="14">
        <f t="shared" si="144"/>
        <v>0.12</v>
      </c>
      <c r="I923" s="14">
        <v>3</v>
      </c>
      <c r="J923" s="14">
        <f t="shared" si="145"/>
        <v>0.36</v>
      </c>
      <c r="K923" s="14"/>
      <c r="L923" s="14"/>
      <c r="M923" s="14"/>
      <c r="N923" s="14"/>
      <c r="O923" s="14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2:27" ht="15.75" customHeight="1">
      <c r="B924" s="2"/>
      <c r="C924" s="14"/>
      <c r="D924" s="14"/>
      <c r="E924" s="14">
        <v>30</v>
      </c>
      <c r="F924" s="14">
        <v>0.6</v>
      </c>
      <c r="G924" s="14">
        <f t="shared" si="146"/>
        <v>0.16</v>
      </c>
      <c r="H924" s="14">
        <f t="shared" si="144"/>
        <v>9.6000000000000002E-2</v>
      </c>
      <c r="I924" s="14">
        <v>3</v>
      </c>
      <c r="J924" s="14">
        <f t="shared" si="145"/>
        <v>0.28800000000000003</v>
      </c>
      <c r="K924" s="14"/>
      <c r="L924" s="14"/>
      <c r="M924" s="14"/>
      <c r="N924" s="14"/>
      <c r="O924" s="14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2:27" ht="15.75" customHeight="1">
      <c r="B925" s="2"/>
      <c r="C925" s="14"/>
      <c r="D925" s="14"/>
      <c r="E925" s="14" t="s">
        <v>16</v>
      </c>
      <c r="F925" s="14"/>
      <c r="G925" s="14"/>
      <c r="H925" s="14">
        <f>A2</f>
        <v>0.02</v>
      </c>
      <c r="I925" s="14">
        <v>10</v>
      </c>
      <c r="J925" s="14">
        <f t="shared" si="145"/>
        <v>0.2</v>
      </c>
      <c r="K925" s="14"/>
      <c r="L925" s="14"/>
      <c r="M925" s="14"/>
      <c r="N925" s="14"/>
      <c r="O925" s="14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2:27" ht="15.75" customHeight="1">
      <c r="B926" s="2"/>
      <c r="C926" s="14"/>
      <c r="D926" s="14"/>
      <c r="E926" s="14" t="s">
        <v>16</v>
      </c>
      <c r="F926" s="14"/>
      <c r="G926" s="14"/>
      <c r="H926" s="14">
        <f t="shared" ref="H926:H931" si="147">A3</f>
        <v>0.02</v>
      </c>
      <c r="I926" s="14">
        <v>10</v>
      </c>
      <c r="J926" s="14">
        <f t="shared" si="145"/>
        <v>0.2</v>
      </c>
      <c r="K926" s="14"/>
      <c r="L926" s="14"/>
      <c r="M926" s="14"/>
      <c r="N926" s="14"/>
      <c r="O926" s="14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2:27" ht="15.75" customHeight="1">
      <c r="B927" s="2"/>
      <c r="C927" s="14"/>
      <c r="D927" s="14"/>
      <c r="E927" s="14" t="s">
        <v>16</v>
      </c>
      <c r="F927" s="14"/>
      <c r="G927" s="14"/>
      <c r="H927" s="14">
        <f t="shared" si="147"/>
        <v>0.02</v>
      </c>
      <c r="I927" s="14">
        <v>10</v>
      </c>
      <c r="J927" s="14">
        <f t="shared" si="145"/>
        <v>0.2</v>
      </c>
      <c r="K927" s="14"/>
      <c r="L927" s="14"/>
      <c r="M927" s="14"/>
      <c r="N927" s="14"/>
      <c r="O927" s="14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2:27" ht="15.75" customHeight="1">
      <c r="B928" s="2"/>
      <c r="C928" s="14"/>
      <c r="D928" s="14"/>
      <c r="E928" s="14" t="s">
        <v>16</v>
      </c>
      <c r="F928" s="14"/>
      <c r="G928" s="14"/>
      <c r="H928" s="14">
        <f t="shared" si="147"/>
        <v>0.02</v>
      </c>
      <c r="I928" s="14">
        <v>10</v>
      </c>
      <c r="J928" s="14">
        <f t="shared" si="145"/>
        <v>0.2</v>
      </c>
      <c r="K928" s="14"/>
      <c r="L928" s="14"/>
      <c r="M928" s="14"/>
      <c r="N928" s="14"/>
      <c r="O928" s="14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2:27" ht="15.75" customHeight="1">
      <c r="B929" s="2"/>
      <c r="C929" s="14"/>
      <c r="D929" s="14"/>
      <c r="E929" s="14" t="s">
        <v>16</v>
      </c>
      <c r="F929" s="14"/>
      <c r="G929" s="14"/>
      <c r="H929" s="14">
        <f t="shared" si="147"/>
        <v>0.02</v>
      </c>
      <c r="I929" s="14">
        <v>10</v>
      </c>
      <c r="J929" s="14">
        <f t="shared" si="145"/>
        <v>0.2</v>
      </c>
      <c r="K929" s="14"/>
      <c r="L929" s="14"/>
      <c r="M929" s="14"/>
      <c r="N929" s="14"/>
      <c r="O929" s="14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2:27" ht="15.75" customHeight="1">
      <c r="B930" s="2"/>
      <c r="C930" s="14"/>
      <c r="D930" s="14"/>
      <c r="E930" s="14" t="s">
        <v>16</v>
      </c>
      <c r="F930" s="14"/>
      <c r="G930" s="14"/>
      <c r="H930" s="14">
        <f t="shared" si="147"/>
        <v>0.02</v>
      </c>
      <c r="I930" s="14">
        <v>10</v>
      </c>
      <c r="J930" s="14">
        <f t="shared" si="145"/>
        <v>0.2</v>
      </c>
      <c r="K930" s="14"/>
      <c r="L930" s="14"/>
      <c r="M930" s="14"/>
      <c r="N930" s="14"/>
      <c r="O930" s="14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2:27" ht="15.75" customHeight="1">
      <c r="B931" s="2"/>
      <c r="C931" s="14"/>
      <c r="D931" s="14"/>
      <c r="E931" s="14" t="s">
        <v>16</v>
      </c>
      <c r="F931" s="14"/>
      <c r="G931" s="14"/>
      <c r="H931" s="14">
        <f t="shared" si="147"/>
        <v>0.02</v>
      </c>
      <c r="I931" s="14">
        <v>10</v>
      </c>
      <c r="J931" s="14">
        <f t="shared" si="145"/>
        <v>0.2</v>
      </c>
      <c r="K931" s="14"/>
      <c r="L931" s="14"/>
      <c r="M931" s="14"/>
      <c r="N931" s="14"/>
      <c r="O931" s="14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2:27" ht="15.75" customHeight="1">
      <c r="B932" s="2"/>
      <c r="C932" s="5"/>
      <c r="D932" s="5"/>
      <c r="E932" s="5" t="s">
        <v>15</v>
      </c>
      <c r="F932" s="5"/>
      <c r="G932" s="5"/>
      <c r="H932" s="5">
        <f>SUM(H913:H931)</f>
        <v>1.5080000000000005</v>
      </c>
      <c r="I932" s="5"/>
      <c r="J932" s="5">
        <f>SUM(J913:J931)</f>
        <v>5.5040000000000013</v>
      </c>
      <c r="K932" s="5">
        <f>J932/H932</f>
        <v>3.6498673740053049</v>
      </c>
      <c r="L932" s="5">
        <v>0.41499999999999998</v>
      </c>
      <c r="M932" s="5">
        <f>L932*J932</f>
        <v>2.2841600000000004</v>
      </c>
      <c r="N932" s="5">
        <f>H932*D913</f>
        <v>15.080000000000005</v>
      </c>
      <c r="O932" s="5">
        <f>J932*D913</f>
        <v>55.040000000000013</v>
      </c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2:27" ht="15.75" customHeight="1">
      <c r="B933" s="2"/>
      <c r="C933" s="3" t="s">
        <v>2</v>
      </c>
      <c r="D933" s="3" t="s">
        <v>3</v>
      </c>
      <c r="E933" s="3" t="s">
        <v>4</v>
      </c>
      <c r="F933" s="3" t="s">
        <v>5</v>
      </c>
      <c r="G933" s="3" t="s">
        <v>6</v>
      </c>
      <c r="H933" s="3" t="s">
        <v>7</v>
      </c>
      <c r="I933" s="3" t="s">
        <v>8</v>
      </c>
      <c r="J933" s="3" t="s">
        <v>9</v>
      </c>
      <c r="K933" s="3" t="s">
        <v>10</v>
      </c>
      <c r="L933" s="3" t="s">
        <v>11</v>
      </c>
      <c r="M933" s="3" t="s">
        <v>12</v>
      </c>
      <c r="N933" s="3" t="s">
        <v>13</v>
      </c>
      <c r="O933" s="3" t="s">
        <v>14</v>
      </c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2:27" ht="15.75" customHeight="1">
      <c r="B934" s="2"/>
      <c r="C934" s="14">
        <v>17</v>
      </c>
      <c r="D934" s="14">
        <v>10</v>
      </c>
      <c r="E934" s="14">
        <v>19</v>
      </c>
      <c r="F934" s="14">
        <v>0.75</v>
      </c>
      <c r="G934" s="14">
        <f>B2</f>
        <v>0.16</v>
      </c>
      <c r="H934" s="14">
        <f t="shared" ref="H934:H945" si="148">F934*G934</f>
        <v>0.12</v>
      </c>
      <c r="I934" s="14">
        <v>3</v>
      </c>
      <c r="J934" s="14">
        <f t="shared" ref="J934:J952" si="149">H934*I934</f>
        <v>0.36</v>
      </c>
      <c r="K934" s="14"/>
      <c r="L934" s="14"/>
      <c r="M934" s="14"/>
      <c r="N934" s="14"/>
      <c r="O934" s="14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2:27" ht="15.75" customHeight="1">
      <c r="B935" s="2"/>
      <c r="C935" s="14"/>
      <c r="D935" s="14"/>
      <c r="E935" s="14">
        <v>21</v>
      </c>
      <c r="F935" s="14">
        <v>0.6</v>
      </c>
      <c r="G935" s="14">
        <f t="shared" ref="G935:G945" si="150">B3</f>
        <v>0.16</v>
      </c>
      <c r="H935" s="14">
        <f t="shared" si="148"/>
        <v>9.6000000000000002E-2</v>
      </c>
      <c r="I935" s="14">
        <v>3</v>
      </c>
      <c r="J935" s="14">
        <f t="shared" si="149"/>
        <v>0.28800000000000003</v>
      </c>
      <c r="K935" s="14"/>
      <c r="L935" s="14"/>
      <c r="M935" s="14"/>
      <c r="N935" s="14"/>
      <c r="O935" s="14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2:27" ht="15.75" customHeight="1">
      <c r="B936" s="2"/>
      <c r="C936" s="14"/>
      <c r="D936" s="14"/>
      <c r="E936" s="14">
        <v>23</v>
      </c>
      <c r="F936" s="14">
        <v>0.8</v>
      </c>
      <c r="G936" s="14">
        <f t="shared" si="150"/>
        <v>0.16</v>
      </c>
      <c r="H936" s="14">
        <f t="shared" si="148"/>
        <v>0.128</v>
      </c>
      <c r="I936" s="14">
        <v>3</v>
      </c>
      <c r="J936" s="14">
        <f t="shared" si="149"/>
        <v>0.38400000000000001</v>
      </c>
      <c r="K936" s="14"/>
      <c r="L936" s="14"/>
      <c r="M936" s="14"/>
      <c r="N936" s="14"/>
      <c r="O936" s="14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2:27" ht="15.75" customHeight="1">
      <c r="B937" s="2"/>
      <c r="C937" s="14"/>
      <c r="D937" s="14"/>
      <c r="E937" s="14">
        <v>26</v>
      </c>
      <c r="F937" s="14">
        <v>0.8</v>
      </c>
      <c r="G937" s="14">
        <f t="shared" si="150"/>
        <v>0.16</v>
      </c>
      <c r="H937" s="14">
        <f t="shared" si="148"/>
        <v>0.128</v>
      </c>
      <c r="I937" s="14">
        <v>3</v>
      </c>
      <c r="J937" s="14">
        <f t="shared" si="149"/>
        <v>0.38400000000000001</v>
      </c>
      <c r="K937" s="14"/>
      <c r="L937" s="14"/>
      <c r="M937" s="14"/>
      <c r="N937" s="14"/>
      <c r="O937" s="14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2:27" ht="15.75" customHeight="1">
      <c r="B938" s="2"/>
      <c r="C938" s="14"/>
      <c r="D938" s="14"/>
      <c r="E938" s="14">
        <v>28</v>
      </c>
      <c r="F938" s="14">
        <v>0.6</v>
      </c>
      <c r="G938" s="14">
        <f t="shared" si="150"/>
        <v>0.16</v>
      </c>
      <c r="H938" s="14">
        <f t="shared" si="148"/>
        <v>9.6000000000000002E-2</v>
      </c>
      <c r="I938" s="14">
        <v>3</v>
      </c>
      <c r="J938" s="14">
        <f t="shared" si="149"/>
        <v>0.28800000000000003</v>
      </c>
      <c r="K938" s="14"/>
      <c r="L938" s="14"/>
      <c r="M938" s="14"/>
      <c r="N938" s="14"/>
      <c r="O938" s="14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2:27" ht="15.75" customHeight="1">
      <c r="B939" s="2"/>
      <c r="C939" s="14"/>
      <c r="D939" s="14"/>
      <c r="E939" s="14">
        <v>20</v>
      </c>
      <c r="F939" s="14">
        <v>0.8</v>
      </c>
      <c r="G939" s="14">
        <f t="shared" si="150"/>
        <v>0.16</v>
      </c>
      <c r="H939" s="14">
        <f t="shared" si="148"/>
        <v>0.128</v>
      </c>
      <c r="I939" s="14">
        <v>3</v>
      </c>
      <c r="J939" s="14">
        <f t="shared" si="149"/>
        <v>0.38400000000000001</v>
      </c>
      <c r="K939" s="14"/>
      <c r="L939" s="14"/>
      <c r="M939" s="14"/>
      <c r="N939" s="14"/>
      <c r="O939" s="14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2:27" ht="15.75" customHeight="1">
      <c r="B940" s="2"/>
      <c r="C940" s="14"/>
      <c r="D940" s="14"/>
      <c r="E940" s="14">
        <v>22</v>
      </c>
      <c r="F940" s="14">
        <v>0.75</v>
      </c>
      <c r="G940" s="14">
        <f t="shared" si="150"/>
        <v>0.16</v>
      </c>
      <c r="H940" s="14">
        <f t="shared" si="148"/>
        <v>0.12</v>
      </c>
      <c r="I940" s="14">
        <v>3</v>
      </c>
      <c r="J940" s="14">
        <f t="shared" si="149"/>
        <v>0.36</v>
      </c>
      <c r="K940" s="14"/>
      <c r="L940" s="14"/>
      <c r="M940" s="14"/>
      <c r="N940" s="14"/>
      <c r="O940" s="14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2:27" ht="15.75" customHeight="1">
      <c r="B941" s="2"/>
      <c r="C941" s="14"/>
      <c r="D941" s="14"/>
      <c r="E941" s="14">
        <v>24</v>
      </c>
      <c r="F941" s="14">
        <v>0.75</v>
      </c>
      <c r="G941" s="14">
        <f t="shared" si="150"/>
        <v>0.16</v>
      </c>
      <c r="H941" s="14">
        <f t="shared" si="148"/>
        <v>0.12</v>
      </c>
      <c r="I941" s="14">
        <v>3</v>
      </c>
      <c r="J941" s="14">
        <f t="shared" si="149"/>
        <v>0.36</v>
      </c>
      <c r="K941" s="14"/>
      <c r="L941" s="14"/>
      <c r="M941" s="14"/>
      <c r="N941" s="14"/>
      <c r="O941" s="14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2:27" ht="15.75" customHeight="1">
      <c r="B942" s="2"/>
      <c r="C942" s="14"/>
      <c r="D942" s="14"/>
      <c r="E942" s="14">
        <v>25</v>
      </c>
      <c r="F942" s="14">
        <v>0.6</v>
      </c>
      <c r="G942" s="14">
        <f t="shared" si="150"/>
        <v>0.16</v>
      </c>
      <c r="H942" s="14">
        <f t="shared" si="148"/>
        <v>9.6000000000000002E-2</v>
      </c>
      <c r="I942" s="14">
        <v>3</v>
      </c>
      <c r="J942" s="14">
        <f t="shared" si="149"/>
        <v>0.28800000000000003</v>
      </c>
      <c r="K942" s="14"/>
      <c r="L942" s="14"/>
      <c r="M942" s="14"/>
      <c r="N942" s="14"/>
      <c r="O942" s="14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2:27" ht="15.75" customHeight="1">
      <c r="B943" s="2"/>
      <c r="C943" s="14"/>
      <c r="D943" s="14"/>
      <c r="E943" s="14">
        <v>27</v>
      </c>
      <c r="F943" s="14">
        <v>0.75</v>
      </c>
      <c r="G943" s="14">
        <f t="shared" si="150"/>
        <v>0.16</v>
      </c>
      <c r="H943" s="14">
        <f t="shared" si="148"/>
        <v>0.12</v>
      </c>
      <c r="I943" s="14">
        <v>3</v>
      </c>
      <c r="J943" s="14">
        <f t="shared" si="149"/>
        <v>0.36</v>
      </c>
      <c r="K943" s="14"/>
      <c r="L943" s="14"/>
      <c r="M943" s="14"/>
      <c r="N943" s="14"/>
      <c r="O943" s="14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2:27" ht="15.75" customHeight="1">
      <c r="B944" s="2"/>
      <c r="C944" s="14"/>
      <c r="D944" s="14"/>
      <c r="E944" s="14">
        <v>29</v>
      </c>
      <c r="F944" s="14">
        <v>0.75</v>
      </c>
      <c r="G944" s="14">
        <f t="shared" si="150"/>
        <v>0.16</v>
      </c>
      <c r="H944" s="14">
        <f t="shared" si="148"/>
        <v>0.12</v>
      </c>
      <c r="I944" s="14">
        <v>3</v>
      </c>
      <c r="J944" s="14">
        <f t="shared" si="149"/>
        <v>0.36</v>
      </c>
      <c r="K944" s="14"/>
      <c r="L944" s="14"/>
      <c r="M944" s="14"/>
      <c r="N944" s="14"/>
      <c r="O944" s="14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2:27" ht="15.75" customHeight="1">
      <c r="B945" s="2"/>
      <c r="C945" s="14"/>
      <c r="D945" s="14"/>
      <c r="E945" s="14">
        <v>30</v>
      </c>
      <c r="F945" s="14">
        <v>0.6</v>
      </c>
      <c r="G945" s="14">
        <f t="shared" si="150"/>
        <v>0.16</v>
      </c>
      <c r="H945" s="14">
        <f t="shared" si="148"/>
        <v>9.6000000000000002E-2</v>
      </c>
      <c r="I945" s="14">
        <v>3</v>
      </c>
      <c r="J945" s="14">
        <f t="shared" si="149"/>
        <v>0.28800000000000003</v>
      </c>
      <c r="K945" s="14"/>
      <c r="L945" s="14"/>
      <c r="M945" s="14"/>
      <c r="N945" s="14"/>
      <c r="O945" s="14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2:27" ht="15.75" customHeight="1">
      <c r="B946" s="2"/>
      <c r="C946" s="14"/>
      <c r="D946" s="14"/>
      <c r="E946" s="14" t="s">
        <v>16</v>
      </c>
      <c r="F946" s="14"/>
      <c r="G946" s="14"/>
      <c r="H946" s="14">
        <f>A2</f>
        <v>0.02</v>
      </c>
      <c r="I946" s="14">
        <v>10</v>
      </c>
      <c r="J946" s="14">
        <f t="shared" si="149"/>
        <v>0.2</v>
      </c>
      <c r="K946" s="14"/>
      <c r="L946" s="14"/>
      <c r="M946" s="14"/>
      <c r="N946" s="14"/>
      <c r="O946" s="14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2:27" ht="15.75" customHeight="1">
      <c r="B947" s="2"/>
      <c r="C947" s="14"/>
      <c r="D947" s="14"/>
      <c r="E947" s="14" t="s">
        <v>16</v>
      </c>
      <c r="F947" s="14"/>
      <c r="G947" s="14"/>
      <c r="H947" s="14">
        <f t="shared" ref="H947:H952" si="151">A3</f>
        <v>0.02</v>
      </c>
      <c r="I947" s="14">
        <v>10</v>
      </c>
      <c r="J947" s="14">
        <f t="shared" si="149"/>
        <v>0.2</v>
      </c>
      <c r="K947" s="14"/>
      <c r="L947" s="14" t="s">
        <v>26</v>
      </c>
      <c r="M947" s="14"/>
      <c r="N947" s="14"/>
      <c r="O947" s="14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2:27" ht="15.75" customHeight="1">
      <c r="B948" s="2"/>
      <c r="C948" s="14"/>
      <c r="D948" s="14"/>
      <c r="E948" s="14" t="s">
        <v>16</v>
      </c>
      <c r="F948" s="14"/>
      <c r="G948" s="14"/>
      <c r="H948" s="14">
        <f t="shared" si="151"/>
        <v>0.02</v>
      </c>
      <c r="I948" s="14">
        <v>10</v>
      </c>
      <c r="J948" s="14">
        <f t="shared" si="149"/>
        <v>0.2</v>
      </c>
      <c r="K948" s="14"/>
      <c r="L948" s="14"/>
      <c r="M948" s="14"/>
      <c r="N948" s="14"/>
      <c r="O948" s="14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2:27" ht="15.75" customHeight="1">
      <c r="B949" s="2"/>
      <c r="C949" s="14"/>
      <c r="D949" s="14"/>
      <c r="E949" s="14" t="s">
        <v>16</v>
      </c>
      <c r="F949" s="14"/>
      <c r="G949" s="14"/>
      <c r="H949" s="14">
        <f t="shared" si="151"/>
        <v>0.02</v>
      </c>
      <c r="I949" s="14">
        <v>10</v>
      </c>
      <c r="J949" s="14">
        <f t="shared" si="149"/>
        <v>0.2</v>
      </c>
      <c r="K949" s="14"/>
      <c r="L949" s="14"/>
      <c r="M949" s="14"/>
      <c r="N949" s="14"/>
      <c r="O949" s="14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2:27" ht="15.75" customHeight="1">
      <c r="B950" s="2"/>
      <c r="C950" s="14"/>
      <c r="D950" s="14"/>
      <c r="E950" s="14" t="s">
        <v>16</v>
      </c>
      <c r="F950" s="14"/>
      <c r="G950" s="14"/>
      <c r="H950" s="14">
        <f t="shared" si="151"/>
        <v>0.02</v>
      </c>
      <c r="I950" s="14">
        <v>10</v>
      </c>
      <c r="J950" s="14">
        <f t="shared" si="149"/>
        <v>0.2</v>
      </c>
      <c r="K950" s="14"/>
      <c r="L950" s="14"/>
      <c r="M950" s="14"/>
      <c r="N950" s="14"/>
      <c r="O950" s="14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2:27" ht="15.75" customHeight="1">
      <c r="B951" s="2"/>
      <c r="C951" s="14"/>
      <c r="D951" s="14"/>
      <c r="E951" s="14" t="s">
        <v>16</v>
      </c>
      <c r="F951" s="14"/>
      <c r="G951" s="14"/>
      <c r="H951" s="14">
        <f t="shared" si="151"/>
        <v>0.02</v>
      </c>
      <c r="I951" s="14">
        <v>10</v>
      </c>
      <c r="J951" s="14">
        <f t="shared" si="149"/>
        <v>0.2</v>
      </c>
      <c r="K951" s="14"/>
      <c r="L951" s="14"/>
      <c r="M951" s="14"/>
      <c r="N951" s="14"/>
      <c r="O951" s="14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2:27" ht="15.75" customHeight="1">
      <c r="B952" s="2"/>
      <c r="C952" s="14"/>
      <c r="D952" s="14"/>
      <c r="E952" s="14" t="s">
        <v>16</v>
      </c>
      <c r="F952" s="14"/>
      <c r="G952" s="14"/>
      <c r="H952" s="14">
        <f t="shared" si="151"/>
        <v>0.02</v>
      </c>
      <c r="I952" s="14">
        <v>10</v>
      </c>
      <c r="J952" s="14">
        <f t="shared" si="149"/>
        <v>0.2</v>
      </c>
      <c r="K952" s="14"/>
      <c r="L952" s="14"/>
      <c r="M952" s="14"/>
      <c r="N952" s="14"/>
      <c r="O952" s="14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2:27" ht="15.75" customHeight="1">
      <c r="B953" s="2"/>
      <c r="C953" s="5"/>
      <c r="D953" s="5"/>
      <c r="E953" s="5" t="s">
        <v>15</v>
      </c>
      <c r="F953" s="5"/>
      <c r="G953" s="5"/>
      <c r="H953" s="5">
        <f>SUM(H934:H952)</f>
        <v>1.5080000000000005</v>
      </c>
      <c r="I953" s="5"/>
      <c r="J953" s="5">
        <f>SUM(J934:J952)</f>
        <v>5.5040000000000013</v>
      </c>
      <c r="K953" s="5">
        <f>J953/H953</f>
        <v>3.6498673740053049</v>
      </c>
      <c r="L953" s="5">
        <v>0.41499999999999998</v>
      </c>
      <c r="M953" s="5">
        <f>L953*J953</f>
        <v>2.2841600000000004</v>
      </c>
      <c r="N953" s="5">
        <f>H953*D934</f>
        <v>15.080000000000005</v>
      </c>
      <c r="O953" s="5">
        <f>J953*D934</f>
        <v>55.040000000000013</v>
      </c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2:27" ht="15.75" customHeight="1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5" t="s">
        <v>17</v>
      </c>
      <c r="M954" s="5">
        <f t="shared" ref="M954:O954" si="152">SUM(M808:M953)</f>
        <v>12.725960000000001</v>
      </c>
      <c r="N954" s="5">
        <f t="shared" si="152"/>
        <v>1628.6400000000003</v>
      </c>
      <c r="O954" s="5">
        <f t="shared" si="152"/>
        <v>3387.92</v>
      </c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2:27" ht="15.75" customHeight="1">
      <c r="B955" s="2"/>
      <c r="C955" s="7">
        <f>SUM(D808:D934)</f>
        <v>1080</v>
      </c>
      <c r="D955" s="9" t="s">
        <v>18</v>
      </c>
      <c r="E955" s="9"/>
      <c r="F955" s="9"/>
      <c r="G955" s="9"/>
      <c r="H955" s="9"/>
      <c r="I955" s="10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2:27" ht="15.75" customHeight="1">
      <c r="B956" s="2"/>
      <c r="C956" s="7">
        <f>C955*8760</f>
        <v>9460800</v>
      </c>
      <c r="D956" s="9" t="s">
        <v>19</v>
      </c>
      <c r="E956" s="9"/>
      <c r="F956" s="9"/>
      <c r="G956" s="9"/>
      <c r="H956" s="9"/>
      <c r="I956" s="10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2:27" ht="15.75" customHeight="1">
      <c r="B957" s="2"/>
      <c r="C957" s="7">
        <f>N954</f>
        <v>1628.6400000000003</v>
      </c>
      <c r="D957" s="9" t="s">
        <v>20</v>
      </c>
      <c r="E957" s="9"/>
      <c r="F957" s="9"/>
      <c r="G957" s="9"/>
      <c r="H957" s="9"/>
      <c r="I957" s="10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2:27" ht="15.75" customHeight="1">
      <c r="B958" s="2"/>
      <c r="C958" s="7">
        <f>C957/C955</f>
        <v>1.5080000000000002</v>
      </c>
      <c r="D958" s="9" t="s">
        <v>21</v>
      </c>
      <c r="E958" s="9"/>
      <c r="F958" s="9"/>
      <c r="G958" s="9"/>
      <c r="H958" s="9"/>
      <c r="I958" s="10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2:27" ht="15.75" customHeight="1">
      <c r="B959" s="2"/>
      <c r="C959" s="7">
        <f>O954/C955</f>
        <v>3.1369629629629632</v>
      </c>
      <c r="D959" s="9" t="s">
        <v>22</v>
      </c>
      <c r="E959" s="9"/>
      <c r="F959" s="9"/>
      <c r="G959" s="9"/>
      <c r="H959" s="9"/>
      <c r="I959" s="10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2:27" ht="15.75" customHeight="1">
      <c r="B960" s="2"/>
      <c r="C960" s="7">
        <f>C959/C958</f>
        <v>2.0802141664210629</v>
      </c>
      <c r="D960" s="9" t="s">
        <v>23</v>
      </c>
      <c r="E960" s="9"/>
      <c r="F960" s="9"/>
      <c r="G960" s="9"/>
      <c r="H960" s="9"/>
      <c r="I960" s="10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2:27" ht="15.75" customHeight="1">
      <c r="B961" s="2"/>
      <c r="C961" s="7">
        <f>(C956-O954)/C956</f>
        <v>0.99964189920514124</v>
      </c>
      <c r="D961" s="9" t="s">
        <v>24</v>
      </c>
      <c r="E961" s="9"/>
      <c r="F961" s="9"/>
      <c r="G961" s="9"/>
      <c r="H961" s="9"/>
      <c r="I961" s="10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2:27" ht="15.75" customHeight="1">
      <c r="B962" s="2"/>
      <c r="C962" s="7">
        <f>1-C961</f>
        <v>3.5810079485876223E-4</v>
      </c>
      <c r="D962" s="9" t="s">
        <v>25</v>
      </c>
      <c r="E962" s="9"/>
      <c r="F962" s="9"/>
      <c r="G962" s="9"/>
      <c r="H962" s="9"/>
      <c r="I962" s="10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2:27" ht="15.75" customHeight="1">
      <c r="B963" s="2"/>
      <c r="C963" s="7">
        <f>M954*1000</f>
        <v>12725.960000000001</v>
      </c>
      <c r="D963" s="9" t="s">
        <v>27</v>
      </c>
      <c r="E963" s="9"/>
      <c r="F963" s="9"/>
      <c r="G963" s="9"/>
      <c r="H963" s="9"/>
      <c r="I963" s="10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2:27" ht="15.75" customHeight="1">
      <c r="B964" s="2"/>
      <c r="C964" s="7">
        <f>C963/C955</f>
        <v>11.783296296296298</v>
      </c>
      <c r="D964" s="12" t="s">
        <v>28</v>
      </c>
      <c r="E964" s="12"/>
      <c r="F964" s="12"/>
      <c r="G964" s="12"/>
      <c r="H964" s="12"/>
      <c r="I964" s="13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2:27" ht="15.75" customHeight="1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2:27" ht="15.75" customHeight="1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2:27" ht="15.75" customHeight="1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2:27" ht="15.75" customHeight="1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2:27" ht="15.75" customHeight="1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2:27" ht="15.75" customHeight="1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2:27" ht="15.75" customHeight="1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2:27" ht="15.75" customHeight="1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2:27" ht="15.75" customHeight="1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2:27" ht="15.75" customHeight="1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2:27" ht="15.75" customHeight="1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2:27" ht="15.75" customHeight="1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2:27" ht="15.75" customHeight="1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2:27" ht="15.75" customHeight="1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2:27" ht="15.75" customHeight="1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2:27" ht="15.75" customHeight="1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2:27" ht="15.75" customHeight="1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2:27" ht="15.75" customHeight="1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2:27" ht="15.75" customHeight="1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2:27" ht="15.75" customHeight="1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2:27" ht="15.75" customHeight="1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2:27" ht="15.75" customHeight="1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2:27" ht="15.75" customHeight="1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2:27" ht="15.75" customHeight="1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2:27" ht="15.75" customHeight="1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2:27" ht="15.75" customHeight="1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2:27" ht="15.75" customHeight="1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2:27" ht="15.75" customHeight="1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2:27" ht="15.75" customHeight="1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2:27" ht="15.75" customHeight="1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2:27" ht="15.75" customHeight="1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2:27" ht="15.75" customHeight="1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2:27" ht="15.75" customHeight="1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2:27" ht="15.75" customHeight="1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2:27" ht="15.75" customHeight="1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2:27" ht="15.75" customHeight="1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1">
    <mergeCell ref="Q1:R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86"/>
  <sheetViews>
    <sheetView zoomScaleNormal="100" workbookViewId="0">
      <selection activeCell="I407" sqref="I407"/>
    </sheetView>
  </sheetViews>
  <sheetFormatPr defaultColWidth="12.625" defaultRowHeight="15" customHeight="1"/>
  <cols>
    <col min="1" max="1" width="8.75" bestFit="1" customWidth="1"/>
    <col min="2" max="2" width="8.375" bestFit="1" customWidth="1"/>
    <col min="3" max="3" width="11" customWidth="1"/>
    <col min="4" max="4" width="8.875" customWidth="1"/>
    <col min="5" max="5" width="8" customWidth="1"/>
    <col min="6" max="6" width="6.75" customWidth="1"/>
    <col min="7" max="7" width="10.625" customWidth="1"/>
    <col min="8" max="8" width="10.375" customWidth="1"/>
    <col min="9" max="9" width="12.25" customWidth="1"/>
    <col min="10" max="10" width="11.625" customWidth="1"/>
    <col min="11" max="11" width="16.75" customWidth="1"/>
    <col min="12" max="12" width="12" customWidth="1"/>
    <col min="13" max="13" width="9.625" customWidth="1"/>
    <col min="14" max="14" width="10.25" customWidth="1"/>
    <col min="15" max="15" width="9.625" customWidth="1"/>
    <col min="16" max="16" width="8" customWidth="1"/>
    <col min="17" max="17" width="7.625" customWidth="1"/>
    <col min="18" max="18" width="7.875" bestFit="1" customWidth="1"/>
    <col min="19" max="27" width="7.625" customWidth="1"/>
  </cols>
  <sheetData>
    <row r="1" spans="1:27" ht="47.25" thickBot="1">
      <c r="A1" s="79" t="s">
        <v>63</v>
      </c>
      <c r="B1" s="1" t="s">
        <v>62</v>
      </c>
      <c r="C1" s="2"/>
      <c r="D1" s="2"/>
      <c r="E1" s="2"/>
      <c r="F1" s="2"/>
      <c r="G1" s="2"/>
      <c r="H1" s="2"/>
      <c r="I1" s="1" t="s">
        <v>0</v>
      </c>
      <c r="J1" s="2"/>
      <c r="K1" s="2"/>
      <c r="L1" s="2"/>
      <c r="M1" s="2"/>
      <c r="N1" s="2"/>
      <c r="O1" s="2"/>
      <c r="P1" s="2"/>
      <c r="Q1" s="84" t="s">
        <v>61</v>
      </c>
      <c r="R1" s="85"/>
      <c r="S1" s="2"/>
      <c r="T1" s="2"/>
      <c r="U1" s="2"/>
      <c r="V1" s="2"/>
      <c r="W1" s="2"/>
      <c r="X1" s="2"/>
      <c r="Y1" s="2"/>
      <c r="Z1" s="2"/>
      <c r="AA1" s="2"/>
    </row>
    <row r="2" spans="1:27" ht="15.75" thickBot="1">
      <c r="A2" s="78">
        <v>0.02</v>
      </c>
      <c r="B2" s="2">
        <v>0.16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2"/>
      <c r="Q2" s="72" t="s">
        <v>55</v>
      </c>
      <c r="R2" s="75">
        <f>C195</f>
        <v>3359.5199999999995</v>
      </c>
      <c r="S2" s="2"/>
      <c r="T2" s="2"/>
      <c r="U2" s="2"/>
      <c r="V2" s="2"/>
      <c r="W2" s="2"/>
      <c r="X2" s="2"/>
      <c r="Y2" s="2"/>
      <c r="Z2" s="2"/>
      <c r="AA2" s="2"/>
    </row>
    <row r="3" spans="1:27" ht="15.75" thickBot="1">
      <c r="A3" s="78">
        <v>0.02</v>
      </c>
      <c r="B3" s="2">
        <v>0.16</v>
      </c>
      <c r="C3" s="4">
        <v>18</v>
      </c>
      <c r="D3" s="4">
        <v>220</v>
      </c>
      <c r="E3" s="4">
        <v>31</v>
      </c>
      <c r="F3" s="4">
        <v>0.8</v>
      </c>
      <c r="G3" s="4">
        <f>B2</f>
        <v>0.16</v>
      </c>
      <c r="H3" s="4">
        <f t="shared" ref="H3:H15" si="0">F3*G3</f>
        <v>0.128</v>
      </c>
      <c r="I3" s="4">
        <v>0.5</v>
      </c>
      <c r="J3" s="4">
        <f t="shared" ref="J3:J23" si="1">H3*I3</f>
        <v>6.4000000000000001E-2</v>
      </c>
      <c r="K3" s="4"/>
      <c r="L3" s="4"/>
      <c r="M3" s="4"/>
      <c r="N3" s="4"/>
      <c r="O3" s="4"/>
      <c r="P3" s="2"/>
      <c r="Q3" s="73" t="s">
        <v>56</v>
      </c>
      <c r="R3" s="76">
        <f>C393</f>
        <v>24412.880000000008</v>
      </c>
      <c r="S3" s="2"/>
      <c r="T3" s="2"/>
      <c r="U3" s="2"/>
      <c r="V3" s="2"/>
      <c r="W3" s="2"/>
      <c r="X3" s="2"/>
      <c r="Y3" s="2"/>
      <c r="Z3" s="2"/>
      <c r="AA3" s="2"/>
    </row>
    <row r="4" spans="1:27" ht="15.75" thickBot="1">
      <c r="A4" s="78">
        <v>0.02</v>
      </c>
      <c r="B4" s="2">
        <v>0.16</v>
      </c>
      <c r="C4" s="4"/>
      <c r="D4" s="4"/>
      <c r="E4" s="4">
        <v>33</v>
      </c>
      <c r="F4" s="4">
        <v>0.8</v>
      </c>
      <c r="G4" s="4">
        <f t="shared" ref="G4:G8" si="2">B3</f>
        <v>0.16</v>
      </c>
      <c r="H4" s="4">
        <f t="shared" si="0"/>
        <v>0.128</v>
      </c>
      <c r="I4" s="4">
        <v>0.5</v>
      </c>
      <c r="J4" s="4">
        <f t="shared" si="1"/>
        <v>6.4000000000000001E-2</v>
      </c>
      <c r="K4" s="4"/>
      <c r="L4" s="4"/>
      <c r="M4" s="4"/>
      <c r="N4" s="4"/>
      <c r="O4" s="4"/>
      <c r="P4" s="2"/>
      <c r="Q4" s="74" t="s">
        <v>57</v>
      </c>
      <c r="R4" s="77">
        <f>C591</f>
        <v>9454.7200000000012</v>
      </c>
      <c r="S4" s="2"/>
      <c r="T4" s="2"/>
      <c r="U4" s="2"/>
      <c r="V4" s="2"/>
      <c r="W4" s="2"/>
      <c r="X4" s="2"/>
      <c r="Y4" s="2"/>
      <c r="Z4" s="2"/>
      <c r="AA4" s="2"/>
    </row>
    <row r="5" spans="1:27" ht="15.75" thickBot="1">
      <c r="A5" s="78">
        <v>0.02</v>
      </c>
      <c r="B5" s="2">
        <v>0.16</v>
      </c>
      <c r="C5" s="4"/>
      <c r="D5" s="4"/>
      <c r="E5" s="4">
        <v>36</v>
      </c>
      <c r="F5" s="4">
        <v>0.8</v>
      </c>
      <c r="G5" s="4">
        <f t="shared" si="2"/>
        <v>0.16</v>
      </c>
      <c r="H5" s="4">
        <f t="shared" si="0"/>
        <v>0.128</v>
      </c>
      <c r="I5" s="4">
        <v>0.5</v>
      </c>
      <c r="J5" s="4">
        <f t="shared" si="1"/>
        <v>6.4000000000000001E-2</v>
      </c>
      <c r="K5" s="4"/>
      <c r="L5" s="4"/>
      <c r="M5" s="4"/>
      <c r="N5" s="4"/>
      <c r="O5" s="4"/>
      <c r="P5" s="2"/>
      <c r="Q5" s="73" t="s">
        <v>58</v>
      </c>
      <c r="R5" s="76">
        <f>C789</f>
        <v>6560.13</v>
      </c>
      <c r="S5" s="2"/>
      <c r="T5" s="2"/>
      <c r="U5" s="2"/>
      <c r="V5" s="2"/>
      <c r="W5" s="2"/>
      <c r="X5" s="2"/>
      <c r="Y5" s="2"/>
      <c r="Z5" s="2"/>
      <c r="AA5" s="2"/>
    </row>
    <row r="6" spans="1:27" ht="15.75" thickBot="1">
      <c r="A6" s="78">
        <v>0.02</v>
      </c>
      <c r="B6" s="2">
        <v>0.16</v>
      </c>
      <c r="C6" s="4"/>
      <c r="D6" s="4"/>
      <c r="E6" s="4">
        <v>39</v>
      </c>
      <c r="F6" s="4">
        <v>0.8</v>
      </c>
      <c r="G6" s="4">
        <f t="shared" si="2"/>
        <v>0.16</v>
      </c>
      <c r="H6" s="4">
        <f t="shared" si="0"/>
        <v>0.128</v>
      </c>
      <c r="I6" s="4">
        <v>0.5</v>
      </c>
      <c r="J6" s="4">
        <f t="shared" si="1"/>
        <v>6.4000000000000001E-2</v>
      </c>
      <c r="K6" s="4"/>
      <c r="L6" s="4"/>
      <c r="M6" s="4"/>
      <c r="N6" s="4"/>
      <c r="O6" s="4"/>
      <c r="P6" s="2"/>
      <c r="Q6" s="74" t="s">
        <v>59</v>
      </c>
      <c r="R6" s="77">
        <f>C987</f>
        <v>3359.5199999999995</v>
      </c>
      <c r="S6" s="2"/>
      <c r="T6" s="2"/>
      <c r="U6" s="2"/>
      <c r="V6" s="2"/>
      <c r="W6" s="2"/>
      <c r="X6" s="2"/>
      <c r="Y6" s="2"/>
      <c r="Z6" s="2"/>
      <c r="AA6" s="2"/>
    </row>
    <row r="7" spans="1:27" ht="15.75" thickBot="1">
      <c r="A7" s="78">
        <v>0.02</v>
      </c>
      <c r="B7" s="2">
        <v>0.16</v>
      </c>
      <c r="C7" s="4"/>
      <c r="D7" s="4"/>
      <c r="E7" s="4">
        <v>41</v>
      </c>
      <c r="F7" s="4">
        <v>0.6</v>
      </c>
      <c r="G7" s="4">
        <f t="shared" si="2"/>
        <v>0.16</v>
      </c>
      <c r="H7" s="4">
        <f t="shared" si="0"/>
        <v>9.6000000000000002E-2</v>
      </c>
      <c r="I7" s="4">
        <v>0.5</v>
      </c>
      <c r="J7" s="4">
        <f t="shared" si="1"/>
        <v>4.8000000000000001E-2</v>
      </c>
      <c r="K7" s="4"/>
      <c r="L7" s="4"/>
      <c r="M7" s="4"/>
      <c r="N7" s="4"/>
      <c r="O7" s="4"/>
      <c r="P7" s="2"/>
      <c r="Q7" s="73" t="s">
        <v>60</v>
      </c>
      <c r="R7" s="76">
        <f>C1185</f>
        <v>15850.080000000002</v>
      </c>
      <c r="S7" s="2"/>
      <c r="T7" s="2"/>
      <c r="U7" s="2"/>
      <c r="V7" s="2"/>
      <c r="W7" s="2"/>
      <c r="X7" s="2"/>
      <c r="Y7" s="2"/>
      <c r="Z7" s="2"/>
      <c r="AA7" s="2"/>
    </row>
    <row r="8" spans="1:27">
      <c r="A8" s="78">
        <v>0.02</v>
      </c>
      <c r="B8" s="2">
        <v>0.16</v>
      </c>
      <c r="C8" s="4"/>
      <c r="D8" s="4"/>
      <c r="E8" s="4">
        <v>32</v>
      </c>
      <c r="F8" s="4">
        <v>0.75</v>
      </c>
      <c r="G8" s="4">
        <f t="shared" si="2"/>
        <v>0.16</v>
      </c>
      <c r="H8" s="4">
        <f t="shared" si="0"/>
        <v>0.12</v>
      </c>
      <c r="I8" s="4">
        <v>3</v>
      </c>
      <c r="J8" s="4">
        <f t="shared" si="1"/>
        <v>0.36</v>
      </c>
      <c r="K8" s="4"/>
      <c r="L8" s="4"/>
      <c r="M8" s="4"/>
      <c r="N8" s="4"/>
      <c r="O8" s="4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78">
        <v>0.02</v>
      </c>
      <c r="B9" s="2">
        <v>0.16</v>
      </c>
      <c r="C9" s="4"/>
      <c r="D9" s="4"/>
      <c r="E9" s="4">
        <v>34</v>
      </c>
      <c r="F9" s="4">
        <v>0.6</v>
      </c>
      <c r="G9" s="4">
        <v>0</v>
      </c>
      <c r="H9" s="4">
        <f t="shared" si="0"/>
        <v>0</v>
      </c>
      <c r="I9" s="4">
        <v>0.5</v>
      </c>
      <c r="J9" s="4">
        <f t="shared" si="1"/>
        <v>0</v>
      </c>
      <c r="K9" s="4"/>
      <c r="L9" s="4"/>
      <c r="M9" s="4"/>
      <c r="N9" s="4"/>
      <c r="O9" s="4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>
      <c r="A10" s="78">
        <v>0.02</v>
      </c>
      <c r="B10" s="2">
        <v>0.16</v>
      </c>
      <c r="C10" s="4"/>
      <c r="D10" s="4"/>
      <c r="E10" s="4">
        <v>35</v>
      </c>
      <c r="F10" s="4">
        <v>0.75</v>
      </c>
      <c r="G10" s="4">
        <v>0</v>
      </c>
      <c r="H10" s="4">
        <f t="shared" si="0"/>
        <v>0</v>
      </c>
      <c r="I10" s="4">
        <v>0.5</v>
      </c>
      <c r="J10" s="4">
        <f t="shared" si="1"/>
        <v>0</v>
      </c>
      <c r="K10" s="4"/>
      <c r="L10" s="4"/>
      <c r="M10" s="4"/>
      <c r="N10" s="4"/>
      <c r="O10" s="4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78">
        <v>0.02</v>
      </c>
      <c r="B11" s="2">
        <v>0.16</v>
      </c>
      <c r="C11" s="4"/>
      <c r="D11" s="4"/>
      <c r="E11" s="4">
        <v>37</v>
      </c>
      <c r="F11" s="4">
        <v>0.75</v>
      </c>
      <c r="G11" s="4">
        <v>0</v>
      </c>
      <c r="H11" s="4">
        <f t="shared" si="0"/>
        <v>0</v>
      </c>
      <c r="I11" s="4">
        <v>0.5</v>
      </c>
      <c r="J11" s="4">
        <f t="shared" si="1"/>
        <v>0</v>
      </c>
      <c r="K11" s="4"/>
      <c r="L11" s="4"/>
      <c r="M11" s="4"/>
      <c r="N11" s="4"/>
      <c r="O11" s="4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78">
        <v>0.02</v>
      </c>
      <c r="B12" s="2">
        <v>0.16</v>
      </c>
      <c r="C12" s="4"/>
      <c r="D12" s="4"/>
      <c r="E12" s="4">
        <v>38</v>
      </c>
      <c r="F12" s="4">
        <v>0.6</v>
      </c>
      <c r="G12" s="4">
        <v>0</v>
      </c>
      <c r="H12" s="4">
        <f t="shared" si="0"/>
        <v>0</v>
      </c>
      <c r="I12" s="4">
        <v>0.5</v>
      </c>
      <c r="J12" s="4">
        <f t="shared" si="1"/>
        <v>0</v>
      </c>
      <c r="K12" s="4"/>
      <c r="L12" s="4"/>
      <c r="M12" s="4"/>
      <c r="N12" s="4"/>
      <c r="O12" s="4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78">
        <v>0.02</v>
      </c>
      <c r="B13" s="2">
        <v>0.16</v>
      </c>
      <c r="C13" s="4"/>
      <c r="D13" s="4"/>
      <c r="E13" s="4">
        <v>40</v>
      </c>
      <c r="F13" s="4">
        <v>0.75</v>
      </c>
      <c r="G13" s="4">
        <v>0</v>
      </c>
      <c r="H13" s="4">
        <f t="shared" si="0"/>
        <v>0</v>
      </c>
      <c r="I13" s="4">
        <v>0.5</v>
      </c>
      <c r="J13" s="4">
        <f t="shared" si="1"/>
        <v>0</v>
      </c>
      <c r="K13" s="4"/>
      <c r="L13" s="4"/>
      <c r="M13" s="4"/>
      <c r="N13" s="4"/>
      <c r="O13" s="4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78">
        <v>0.02</v>
      </c>
      <c r="B14" s="2">
        <v>0.16</v>
      </c>
      <c r="C14" s="4"/>
      <c r="D14" s="4"/>
      <c r="E14" s="4">
        <v>42</v>
      </c>
      <c r="F14" s="4">
        <v>0.75</v>
      </c>
      <c r="G14" s="4">
        <v>0</v>
      </c>
      <c r="H14" s="4">
        <f t="shared" si="0"/>
        <v>0</v>
      </c>
      <c r="I14" s="4">
        <v>0.5</v>
      </c>
      <c r="J14" s="4">
        <f t="shared" si="1"/>
        <v>0</v>
      </c>
      <c r="K14" s="4"/>
      <c r="L14" s="4"/>
      <c r="M14" s="4"/>
      <c r="N14" s="4"/>
      <c r="O14" s="4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78">
        <v>0.02</v>
      </c>
      <c r="B15" s="2">
        <v>0.16</v>
      </c>
      <c r="C15" s="4"/>
      <c r="D15" s="4"/>
      <c r="E15" s="4">
        <v>43</v>
      </c>
      <c r="F15" s="4">
        <v>0.6</v>
      </c>
      <c r="G15" s="4">
        <v>0</v>
      </c>
      <c r="H15" s="4">
        <f t="shared" si="0"/>
        <v>0</v>
      </c>
      <c r="I15" s="4">
        <v>0.5</v>
      </c>
      <c r="J15" s="4">
        <f t="shared" si="1"/>
        <v>0</v>
      </c>
      <c r="K15" s="4"/>
      <c r="L15" s="4"/>
      <c r="M15" s="4"/>
      <c r="N15" s="4"/>
      <c r="O15" s="4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78">
        <v>0.02</v>
      </c>
      <c r="B16" s="2">
        <v>0.16</v>
      </c>
      <c r="C16" s="4"/>
      <c r="D16" s="4"/>
      <c r="E16" s="4" t="s">
        <v>16</v>
      </c>
      <c r="F16" s="4"/>
      <c r="G16" s="4"/>
      <c r="H16" s="4">
        <f>A2</f>
        <v>0.02</v>
      </c>
      <c r="I16" s="4">
        <v>10</v>
      </c>
      <c r="J16" s="4">
        <f t="shared" si="1"/>
        <v>0.2</v>
      </c>
      <c r="K16" s="4"/>
      <c r="L16" s="4"/>
      <c r="M16" s="4"/>
      <c r="N16" s="4"/>
      <c r="O16" s="4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78">
        <v>0.02</v>
      </c>
      <c r="B17" s="2">
        <v>0.16</v>
      </c>
      <c r="C17" s="4"/>
      <c r="D17" s="4"/>
      <c r="E17" s="4" t="s">
        <v>16</v>
      </c>
      <c r="F17" s="4"/>
      <c r="G17" s="4"/>
      <c r="H17" s="4">
        <v>0</v>
      </c>
      <c r="I17" s="4">
        <v>0</v>
      </c>
      <c r="J17" s="4">
        <f t="shared" si="1"/>
        <v>0</v>
      </c>
      <c r="K17" s="4"/>
      <c r="L17" s="4"/>
      <c r="M17" s="4"/>
      <c r="N17" s="4"/>
      <c r="O17" s="4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78">
        <v>0.02</v>
      </c>
      <c r="B18" s="2">
        <v>0.16</v>
      </c>
      <c r="C18" s="4"/>
      <c r="D18" s="4"/>
      <c r="E18" s="4" t="s">
        <v>16</v>
      </c>
      <c r="F18" s="4"/>
      <c r="G18" s="4"/>
      <c r="H18" s="4">
        <v>0</v>
      </c>
      <c r="I18" s="4">
        <v>0</v>
      </c>
      <c r="J18" s="4">
        <f t="shared" si="1"/>
        <v>0</v>
      </c>
      <c r="K18" s="4"/>
      <c r="L18" s="4"/>
      <c r="M18" s="4"/>
      <c r="N18" s="4"/>
      <c r="O18" s="4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78">
        <v>0.02</v>
      </c>
      <c r="B19" s="2">
        <v>0.16</v>
      </c>
      <c r="C19" s="4"/>
      <c r="D19" s="4"/>
      <c r="E19" s="4" t="s">
        <v>16</v>
      </c>
      <c r="F19" s="4"/>
      <c r="G19" s="4"/>
      <c r="H19" s="4">
        <v>0</v>
      </c>
      <c r="I19" s="4">
        <v>0</v>
      </c>
      <c r="J19" s="4">
        <f t="shared" si="1"/>
        <v>0</v>
      </c>
      <c r="K19" s="4"/>
      <c r="L19" s="4"/>
      <c r="M19" s="4"/>
      <c r="N19" s="4"/>
      <c r="O19" s="4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78">
        <v>0.02</v>
      </c>
      <c r="B20" s="2">
        <v>0.16</v>
      </c>
      <c r="C20" s="4"/>
      <c r="D20" s="4"/>
      <c r="E20" s="4" t="s">
        <v>16</v>
      </c>
      <c r="F20" s="4"/>
      <c r="G20" s="4"/>
      <c r="H20" s="4">
        <v>0</v>
      </c>
      <c r="I20" s="4">
        <v>0</v>
      </c>
      <c r="J20" s="4">
        <f t="shared" si="1"/>
        <v>0</v>
      </c>
      <c r="K20" s="4"/>
      <c r="L20" s="4"/>
      <c r="M20" s="4"/>
      <c r="N20" s="4"/>
      <c r="O20" s="4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78">
        <v>0.02</v>
      </c>
      <c r="B21" s="2">
        <v>0.16</v>
      </c>
      <c r="C21" s="4"/>
      <c r="D21" s="4"/>
      <c r="E21" s="4" t="s">
        <v>16</v>
      </c>
      <c r="F21" s="4"/>
      <c r="G21" s="4"/>
      <c r="H21" s="4">
        <v>0</v>
      </c>
      <c r="I21" s="4">
        <v>0</v>
      </c>
      <c r="J21" s="4">
        <f t="shared" si="1"/>
        <v>0</v>
      </c>
      <c r="K21" s="4"/>
      <c r="L21" s="4"/>
      <c r="M21" s="4"/>
      <c r="N21" s="4"/>
      <c r="O21" s="4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78">
        <v>0.02</v>
      </c>
      <c r="B22" s="2">
        <v>0.16</v>
      </c>
      <c r="C22" s="4"/>
      <c r="D22" s="4"/>
      <c r="E22" s="4" t="s">
        <v>16</v>
      </c>
      <c r="F22" s="4"/>
      <c r="G22" s="4"/>
      <c r="H22" s="4">
        <v>0</v>
      </c>
      <c r="I22" s="4">
        <v>0</v>
      </c>
      <c r="J22" s="4">
        <f t="shared" si="1"/>
        <v>0</v>
      </c>
      <c r="K22" s="4"/>
      <c r="L22" s="4"/>
      <c r="M22" s="4"/>
      <c r="N22" s="4"/>
      <c r="O22" s="4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B23" s="2">
        <v>0.16</v>
      </c>
      <c r="C23" s="4"/>
      <c r="D23" s="4"/>
      <c r="E23" s="4" t="s">
        <v>16</v>
      </c>
      <c r="F23" s="4"/>
      <c r="G23" s="4"/>
      <c r="H23" s="4">
        <v>0</v>
      </c>
      <c r="I23" s="4">
        <v>0</v>
      </c>
      <c r="J23" s="4">
        <f t="shared" si="1"/>
        <v>0</v>
      </c>
      <c r="K23" s="4"/>
      <c r="L23" s="4"/>
      <c r="M23" s="4"/>
      <c r="N23" s="4"/>
      <c r="O23" s="4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B24" s="2">
        <v>0.16</v>
      </c>
      <c r="C24" s="5"/>
      <c r="D24" s="5"/>
      <c r="E24" s="5" t="s">
        <v>15</v>
      </c>
      <c r="F24" s="5"/>
      <c r="G24" s="5"/>
      <c r="H24" s="5">
        <f>SUM(H3:H23)</f>
        <v>0.748</v>
      </c>
      <c r="I24" s="5"/>
      <c r="J24" s="5">
        <f>SUM(J3:J23)</f>
        <v>0.86399999999999988</v>
      </c>
      <c r="K24" s="5">
        <f>J24/H24</f>
        <v>1.155080213903743</v>
      </c>
      <c r="L24" s="5">
        <v>0.54500000000000004</v>
      </c>
      <c r="M24" s="5">
        <f>L24*J24</f>
        <v>0.47087999999999997</v>
      </c>
      <c r="N24" s="5">
        <f>H24*D3</f>
        <v>164.56</v>
      </c>
      <c r="O24" s="5">
        <f>J24*D3</f>
        <v>190.07999999999998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B25" s="2"/>
      <c r="C25" s="3" t="s">
        <v>2</v>
      </c>
      <c r="D25" s="3" t="s">
        <v>3</v>
      </c>
      <c r="E25" s="3" t="s">
        <v>4</v>
      </c>
      <c r="F25" s="3" t="s">
        <v>5</v>
      </c>
      <c r="G25" s="3" t="s">
        <v>6</v>
      </c>
      <c r="H25" s="3" t="s">
        <v>7</v>
      </c>
      <c r="I25" s="3" t="s">
        <v>8</v>
      </c>
      <c r="J25" s="3" t="s">
        <v>9</v>
      </c>
      <c r="K25" s="3" t="s">
        <v>10</v>
      </c>
      <c r="L25" s="3" t="s">
        <v>11</v>
      </c>
      <c r="M25" s="3" t="s">
        <v>12</v>
      </c>
      <c r="N25" s="3" t="s">
        <v>13</v>
      </c>
      <c r="O25" s="3" t="s">
        <v>14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B26" s="2"/>
      <c r="C26" s="4">
        <v>19</v>
      </c>
      <c r="D26" s="4">
        <v>220</v>
      </c>
      <c r="E26" s="4">
        <v>31</v>
      </c>
      <c r="F26" s="4">
        <v>0.8</v>
      </c>
      <c r="G26" s="4">
        <f>B2</f>
        <v>0.16</v>
      </c>
      <c r="H26" s="4">
        <f t="shared" ref="H26:H38" si="3">F26*G26</f>
        <v>0.128</v>
      </c>
      <c r="I26" s="4">
        <v>0.5</v>
      </c>
      <c r="J26" s="4">
        <f t="shared" ref="J26:J46" si="4">H26*I26</f>
        <v>6.4000000000000001E-2</v>
      </c>
      <c r="K26" s="4"/>
      <c r="L26" s="4"/>
      <c r="M26" s="4"/>
      <c r="N26" s="4"/>
      <c r="O26" s="4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B27" s="2"/>
      <c r="C27" s="4"/>
      <c r="D27" s="4"/>
      <c r="E27" s="4">
        <v>33</v>
      </c>
      <c r="F27" s="4">
        <v>0.8</v>
      </c>
      <c r="G27" s="4">
        <f t="shared" ref="G27:G30" si="5">B3</f>
        <v>0.16</v>
      </c>
      <c r="H27" s="4">
        <f t="shared" si="3"/>
        <v>0.128</v>
      </c>
      <c r="I27" s="4">
        <v>0.5</v>
      </c>
      <c r="J27" s="4">
        <f t="shared" si="4"/>
        <v>6.4000000000000001E-2</v>
      </c>
      <c r="K27" s="4"/>
      <c r="L27" s="4"/>
      <c r="M27" s="4"/>
      <c r="N27" s="4"/>
      <c r="O27" s="4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B28" s="2"/>
      <c r="C28" s="4"/>
      <c r="D28" s="4"/>
      <c r="E28" s="4">
        <v>36</v>
      </c>
      <c r="F28" s="4">
        <v>0.8</v>
      </c>
      <c r="G28" s="4">
        <f t="shared" si="5"/>
        <v>0.16</v>
      </c>
      <c r="H28" s="4">
        <f t="shared" si="3"/>
        <v>0.128</v>
      </c>
      <c r="I28" s="4">
        <v>0.5</v>
      </c>
      <c r="J28" s="4">
        <f t="shared" si="4"/>
        <v>6.4000000000000001E-2</v>
      </c>
      <c r="K28" s="4"/>
      <c r="L28" s="4"/>
      <c r="M28" s="4"/>
      <c r="N28" s="4"/>
      <c r="O28" s="4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B29" s="2"/>
      <c r="C29" s="4"/>
      <c r="D29" s="4"/>
      <c r="E29" s="4">
        <v>39</v>
      </c>
      <c r="F29" s="4">
        <v>0.8</v>
      </c>
      <c r="G29" s="4">
        <f t="shared" si="5"/>
        <v>0.16</v>
      </c>
      <c r="H29" s="4">
        <f t="shared" si="3"/>
        <v>0.128</v>
      </c>
      <c r="I29" s="4">
        <v>0.5</v>
      </c>
      <c r="J29" s="4">
        <f t="shared" si="4"/>
        <v>6.4000000000000001E-2</v>
      </c>
      <c r="K29" s="4"/>
      <c r="L29" s="4"/>
      <c r="M29" s="4"/>
      <c r="N29" s="4"/>
      <c r="O29" s="4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B30" s="2"/>
      <c r="C30" s="4"/>
      <c r="D30" s="4"/>
      <c r="E30" s="4">
        <v>41</v>
      </c>
      <c r="F30" s="4">
        <v>0.6</v>
      </c>
      <c r="G30" s="4">
        <f t="shared" si="5"/>
        <v>0.16</v>
      </c>
      <c r="H30" s="4">
        <f t="shared" si="3"/>
        <v>9.6000000000000002E-2</v>
      </c>
      <c r="I30" s="4">
        <v>0.5</v>
      </c>
      <c r="J30" s="4">
        <f t="shared" si="4"/>
        <v>4.8000000000000001E-2</v>
      </c>
      <c r="K30" s="4"/>
      <c r="L30" s="4"/>
      <c r="M30" s="4"/>
      <c r="N30" s="4"/>
      <c r="O30" s="4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B31" s="2"/>
      <c r="C31" s="4"/>
      <c r="D31" s="4"/>
      <c r="E31" s="4">
        <v>32</v>
      </c>
      <c r="F31" s="4">
        <v>0.75</v>
      </c>
      <c r="G31" s="4">
        <v>0</v>
      </c>
      <c r="H31" s="4">
        <f t="shared" si="3"/>
        <v>0</v>
      </c>
      <c r="I31" s="4">
        <v>0.5</v>
      </c>
      <c r="J31" s="4">
        <f t="shared" si="4"/>
        <v>0</v>
      </c>
      <c r="K31" s="4"/>
      <c r="L31" s="4"/>
      <c r="M31" s="4"/>
      <c r="N31" s="4"/>
      <c r="O31" s="4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B32" s="2"/>
      <c r="C32" s="4"/>
      <c r="D32" s="4"/>
      <c r="E32" s="4">
        <v>34</v>
      </c>
      <c r="F32" s="4">
        <v>0.6</v>
      </c>
      <c r="G32" s="4">
        <f>B2</f>
        <v>0.16</v>
      </c>
      <c r="H32" s="4">
        <f t="shared" si="3"/>
        <v>9.6000000000000002E-2</v>
      </c>
      <c r="I32" s="4">
        <v>3</v>
      </c>
      <c r="J32" s="4">
        <f t="shared" si="4"/>
        <v>0.28800000000000003</v>
      </c>
      <c r="K32" s="4"/>
      <c r="L32" s="4"/>
      <c r="M32" s="4"/>
      <c r="N32" s="4"/>
      <c r="O32" s="4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ht="15.75" customHeight="1">
      <c r="B33" s="2"/>
      <c r="C33" s="4"/>
      <c r="D33" s="4"/>
      <c r="E33" s="4">
        <v>35</v>
      </c>
      <c r="F33" s="4">
        <v>0.75</v>
      </c>
      <c r="G33" s="4">
        <v>0</v>
      </c>
      <c r="H33" s="4">
        <f t="shared" si="3"/>
        <v>0</v>
      </c>
      <c r="I33" s="4">
        <v>0.5</v>
      </c>
      <c r="J33" s="4">
        <f t="shared" si="4"/>
        <v>0</v>
      </c>
      <c r="K33" s="4"/>
      <c r="L33" s="4"/>
      <c r="M33" s="4"/>
      <c r="N33" s="4"/>
      <c r="O33" s="4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ht="15.75" customHeight="1">
      <c r="B34" s="2"/>
      <c r="C34" s="4"/>
      <c r="D34" s="4"/>
      <c r="E34" s="4">
        <v>37</v>
      </c>
      <c r="F34" s="4">
        <v>0.75</v>
      </c>
      <c r="G34" s="4">
        <v>0</v>
      </c>
      <c r="H34" s="4">
        <f t="shared" si="3"/>
        <v>0</v>
      </c>
      <c r="I34" s="4">
        <v>0.5</v>
      </c>
      <c r="J34" s="4">
        <f t="shared" si="4"/>
        <v>0</v>
      </c>
      <c r="K34" s="4"/>
      <c r="L34" s="4"/>
      <c r="M34" s="4"/>
      <c r="N34" s="4"/>
      <c r="O34" s="4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ht="15.75" customHeight="1">
      <c r="B35" s="2"/>
      <c r="C35" s="4"/>
      <c r="D35" s="4"/>
      <c r="E35" s="4">
        <v>38</v>
      </c>
      <c r="F35" s="4">
        <v>0.6</v>
      </c>
      <c r="G35" s="4">
        <v>0</v>
      </c>
      <c r="H35" s="4">
        <f t="shared" si="3"/>
        <v>0</v>
      </c>
      <c r="I35" s="4">
        <v>0.5</v>
      </c>
      <c r="J35" s="4">
        <f t="shared" si="4"/>
        <v>0</v>
      </c>
      <c r="K35" s="4"/>
      <c r="L35" s="4"/>
      <c r="M35" s="4"/>
      <c r="N35" s="4"/>
      <c r="O35" s="4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ht="15.75" customHeight="1">
      <c r="B36" s="2"/>
      <c r="C36" s="4"/>
      <c r="D36" s="4"/>
      <c r="E36" s="4">
        <v>40</v>
      </c>
      <c r="F36" s="4">
        <v>0.75</v>
      </c>
      <c r="G36" s="4">
        <v>0</v>
      </c>
      <c r="H36" s="4">
        <f t="shared" si="3"/>
        <v>0</v>
      </c>
      <c r="I36" s="4">
        <v>0.5</v>
      </c>
      <c r="J36" s="4">
        <f t="shared" si="4"/>
        <v>0</v>
      </c>
      <c r="K36" s="4"/>
      <c r="L36" s="4"/>
      <c r="M36" s="4"/>
      <c r="N36" s="4"/>
      <c r="O36" s="4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ht="15.75" customHeight="1">
      <c r="B37" s="2"/>
      <c r="C37" s="4"/>
      <c r="D37" s="4"/>
      <c r="E37" s="4">
        <v>42</v>
      </c>
      <c r="F37" s="4">
        <v>0.75</v>
      </c>
      <c r="G37" s="4">
        <v>0</v>
      </c>
      <c r="H37" s="4">
        <f t="shared" si="3"/>
        <v>0</v>
      </c>
      <c r="I37" s="4">
        <v>0.5</v>
      </c>
      <c r="J37" s="4">
        <f t="shared" si="4"/>
        <v>0</v>
      </c>
      <c r="K37" s="4"/>
      <c r="L37" s="4"/>
      <c r="M37" s="4"/>
      <c r="N37" s="4"/>
      <c r="O37" s="4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ht="15.75" customHeight="1">
      <c r="B38" s="2"/>
      <c r="C38" s="4"/>
      <c r="D38" s="4"/>
      <c r="E38" s="4">
        <v>43</v>
      </c>
      <c r="F38" s="4">
        <v>0.6</v>
      </c>
      <c r="G38" s="4">
        <v>0</v>
      </c>
      <c r="H38" s="4">
        <f t="shared" si="3"/>
        <v>0</v>
      </c>
      <c r="I38" s="4">
        <v>0.5</v>
      </c>
      <c r="J38" s="4">
        <f t="shared" si="4"/>
        <v>0</v>
      </c>
      <c r="K38" s="4"/>
      <c r="L38" s="4"/>
      <c r="M38" s="4"/>
      <c r="N38" s="4"/>
      <c r="O38" s="4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ht="15.75" customHeight="1">
      <c r="B39" s="2"/>
      <c r="C39" s="4"/>
      <c r="D39" s="4"/>
      <c r="E39" s="4" t="s">
        <v>16</v>
      </c>
      <c r="F39" s="4"/>
      <c r="G39" s="4"/>
      <c r="H39" s="4">
        <f>A2</f>
        <v>0.02</v>
      </c>
      <c r="I39" s="4">
        <v>10</v>
      </c>
      <c r="J39" s="4">
        <f t="shared" si="4"/>
        <v>0.2</v>
      </c>
      <c r="K39" s="4"/>
      <c r="L39" s="4"/>
      <c r="M39" s="4"/>
      <c r="N39" s="4"/>
      <c r="O39" s="4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ht="15.75" customHeight="1">
      <c r="B40" s="2"/>
      <c r="C40" s="4"/>
      <c r="D40" s="4"/>
      <c r="E40" s="4" t="s">
        <v>16</v>
      </c>
      <c r="F40" s="4"/>
      <c r="G40" s="4"/>
      <c r="H40" s="4">
        <v>0</v>
      </c>
      <c r="I40" s="4">
        <v>0</v>
      </c>
      <c r="J40" s="4">
        <f t="shared" si="4"/>
        <v>0</v>
      </c>
      <c r="K40" s="4"/>
      <c r="L40" s="4"/>
      <c r="M40" s="4"/>
      <c r="N40" s="4"/>
      <c r="O40" s="4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ht="15.75" customHeight="1">
      <c r="B41" s="2"/>
      <c r="C41" s="4"/>
      <c r="D41" s="4"/>
      <c r="E41" s="4" t="s">
        <v>16</v>
      </c>
      <c r="F41" s="4"/>
      <c r="G41" s="4"/>
      <c r="H41" s="4">
        <v>0</v>
      </c>
      <c r="I41" s="4">
        <v>0</v>
      </c>
      <c r="J41" s="4">
        <f t="shared" si="4"/>
        <v>0</v>
      </c>
      <c r="K41" s="4"/>
      <c r="L41" s="4"/>
      <c r="M41" s="4"/>
      <c r="N41" s="4"/>
      <c r="O41" s="4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ht="15.75" customHeight="1">
      <c r="B42" s="2"/>
      <c r="C42" s="4"/>
      <c r="D42" s="4"/>
      <c r="E42" s="4" t="s">
        <v>16</v>
      </c>
      <c r="F42" s="4"/>
      <c r="G42" s="4"/>
      <c r="H42" s="4">
        <v>0</v>
      </c>
      <c r="I42" s="4">
        <v>0</v>
      </c>
      <c r="J42" s="4">
        <f t="shared" si="4"/>
        <v>0</v>
      </c>
      <c r="K42" s="4"/>
      <c r="L42" s="4"/>
      <c r="M42" s="4"/>
      <c r="N42" s="4"/>
      <c r="O42" s="4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ht="15.75" customHeight="1">
      <c r="B43" s="2"/>
      <c r="C43" s="4"/>
      <c r="D43" s="4"/>
      <c r="E43" s="4" t="s">
        <v>16</v>
      </c>
      <c r="F43" s="4"/>
      <c r="G43" s="4"/>
      <c r="H43" s="4">
        <v>0</v>
      </c>
      <c r="I43" s="4">
        <v>0</v>
      </c>
      <c r="J43" s="4">
        <f t="shared" si="4"/>
        <v>0</v>
      </c>
      <c r="K43" s="4"/>
      <c r="L43" s="4"/>
      <c r="M43" s="4"/>
      <c r="N43" s="4"/>
      <c r="O43" s="4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ht="15.75" customHeight="1">
      <c r="B44" s="2"/>
      <c r="C44" s="4"/>
      <c r="D44" s="4"/>
      <c r="E44" s="4" t="s">
        <v>16</v>
      </c>
      <c r="F44" s="4"/>
      <c r="G44" s="4"/>
      <c r="H44" s="4">
        <v>0</v>
      </c>
      <c r="I44" s="4">
        <v>0</v>
      </c>
      <c r="J44" s="4">
        <f t="shared" si="4"/>
        <v>0</v>
      </c>
      <c r="K44" s="4"/>
      <c r="L44" s="4"/>
      <c r="M44" s="4"/>
      <c r="N44" s="4"/>
      <c r="O44" s="4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ht="15.75" customHeight="1">
      <c r="B45" s="2"/>
      <c r="C45" s="4"/>
      <c r="D45" s="4"/>
      <c r="E45" s="4" t="s">
        <v>16</v>
      </c>
      <c r="F45" s="4"/>
      <c r="G45" s="4"/>
      <c r="H45" s="4">
        <v>0</v>
      </c>
      <c r="I45" s="4">
        <v>0</v>
      </c>
      <c r="J45" s="4">
        <f t="shared" si="4"/>
        <v>0</v>
      </c>
      <c r="K45" s="4"/>
      <c r="L45" s="4"/>
      <c r="M45" s="4"/>
      <c r="N45" s="4"/>
      <c r="O45" s="4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ht="15.75" customHeight="1">
      <c r="B46" s="2"/>
      <c r="C46" s="4"/>
      <c r="D46" s="4"/>
      <c r="E46" s="4" t="s">
        <v>16</v>
      </c>
      <c r="F46" s="4"/>
      <c r="G46" s="4"/>
      <c r="H46" s="4">
        <v>0</v>
      </c>
      <c r="I46" s="4">
        <v>0</v>
      </c>
      <c r="J46" s="4">
        <f t="shared" si="4"/>
        <v>0</v>
      </c>
      <c r="K46" s="4"/>
      <c r="L46" s="4"/>
      <c r="M46" s="4"/>
      <c r="N46" s="4"/>
      <c r="O46" s="4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 ht="15.75" customHeight="1">
      <c r="B47" s="2"/>
      <c r="C47" s="5"/>
      <c r="D47" s="5"/>
      <c r="E47" s="5" t="s">
        <v>15</v>
      </c>
      <c r="F47" s="5"/>
      <c r="G47" s="5"/>
      <c r="H47" s="5">
        <f>SUM(H26:H46)</f>
        <v>0.72399999999999998</v>
      </c>
      <c r="I47" s="5"/>
      <c r="J47" s="5">
        <f>SUM(J26:J46)</f>
        <v>0.79200000000000004</v>
      </c>
      <c r="K47" s="5">
        <f>J47/H47</f>
        <v>1.0939226519337018</v>
      </c>
      <c r="L47" s="5">
        <v>0.54500000000000004</v>
      </c>
      <c r="M47" s="5">
        <f>L47*J47</f>
        <v>0.43164000000000008</v>
      </c>
      <c r="N47" s="5">
        <f>H47*D26</f>
        <v>159.28</v>
      </c>
      <c r="O47" s="5">
        <f>J47*D26</f>
        <v>174.24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 ht="15.75" customHeight="1">
      <c r="B48" s="2"/>
      <c r="C48" s="3" t="s">
        <v>2</v>
      </c>
      <c r="D48" s="3" t="s">
        <v>3</v>
      </c>
      <c r="E48" s="3" t="s">
        <v>4</v>
      </c>
      <c r="F48" s="3" t="s">
        <v>5</v>
      </c>
      <c r="G48" s="3" t="s">
        <v>6</v>
      </c>
      <c r="H48" s="3" t="s">
        <v>7</v>
      </c>
      <c r="I48" s="3" t="s">
        <v>8</v>
      </c>
      <c r="J48" s="3" t="s">
        <v>9</v>
      </c>
      <c r="K48" s="3" t="s">
        <v>10</v>
      </c>
      <c r="L48" s="3" t="s">
        <v>11</v>
      </c>
      <c r="M48" s="3" t="s">
        <v>12</v>
      </c>
      <c r="N48" s="3" t="s">
        <v>13</v>
      </c>
      <c r="O48" s="3" t="s">
        <v>14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ht="15.75" customHeight="1">
      <c r="B49" s="2"/>
      <c r="C49" s="4">
        <v>20</v>
      </c>
      <c r="D49" s="4">
        <v>220</v>
      </c>
      <c r="E49" s="4">
        <v>31</v>
      </c>
      <c r="F49" s="4">
        <v>0.8</v>
      </c>
      <c r="G49" s="4">
        <f>B2</f>
        <v>0.16</v>
      </c>
      <c r="H49" s="4">
        <f t="shared" ref="H49:H61" si="6">F49*G49</f>
        <v>0.128</v>
      </c>
      <c r="I49" s="4">
        <v>0.5</v>
      </c>
      <c r="J49" s="4">
        <f t="shared" ref="J49:J69" si="7">H49*I49</f>
        <v>6.4000000000000001E-2</v>
      </c>
      <c r="K49" s="4"/>
      <c r="L49" s="4"/>
      <c r="M49" s="4"/>
      <c r="N49" s="4"/>
      <c r="O49" s="4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ht="15.75" customHeight="1">
      <c r="B50" s="2"/>
      <c r="C50" s="4"/>
      <c r="D50" s="4"/>
      <c r="E50" s="4">
        <v>33</v>
      </c>
      <c r="F50" s="4">
        <v>0.8</v>
      </c>
      <c r="G50" s="4">
        <f t="shared" ref="G50:G53" si="8">B3</f>
        <v>0.16</v>
      </c>
      <c r="H50" s="4">
        <f t="shared" si="6"/>
        <v>0.128</v>
      </c>
      <c r="I50" s="4">
        <v>0.5</v>
      </c>
      <c r="J50" s="4">
        <f t="shared" si="7"/>
        <v>6.4000000000000001E-2</v>
      </c>
      <c r="K50" s="4"/>
      <c r="L50" s="4"/>
      <c r="M50" s="4"/>
      <c r="N50" s="4"/>
      <c r="O50" s="4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ht="15.75" customHeight="1">
      <c r="B51" s="2"/>
      <c r="C51" s="4"/>
      <c r="D51" s="4"/>
      <c r="E51" s="4">
        <v>36</v>
      </c>
      <c r="F51" s="4">
        <v>0.8</v>
      </c>
      <c r="G51" s="4">
        <f t="shared" si="8"/>
        <v>0.16</v>
      </c>
      <c r="H51" s="4">
        <f t="shared" si="6"/>
        <v>0.128</v>
      </c>
      <c r="I51" s="4">
        <v>0.5</v>
      </c>
      <c r="J51" s="4">
        <f t="shared" si="7"/>
        <v>6.4000000000000001E-2</v>
      </c>
      <c r="K51" s="4"/>
      <c r="L51" s="4"/>
      <c r="M51" s="4"/>
      <c r="N51" s="4"/>
      <c r="O51" s="4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ht="15.75" customHeight="1">
      <c r="B52" s="2"/>
      <c r="C52" s="4"/>
      <c r="D52" s="4"/>
      <c r="E52" s="4">
        <v>39</v>
      </c>
      <c r="F52" s="4">
        <v>0.8</v>
      </c>
      <c r="G52" s="4">
        <f t="shared" si="8"/>
        <v>0.16</v>
      </c>
      <c r="H52" s="4">
        <f t="shared" si="6"/>
        <v>0.128</v>
      </c>
      <c r="I52" s="4">
        <v>0.5</v>
      </c>
      <c r="J52" s="4">
        <f t="shared" si="7"/>
        <v>6.4000000000000001E-2</v>
      </c>
      <c r="K52" s="4"/>
      <c r="L52" s="4"/>
      <c r="M52" s="4"/>
      <c r="N52" s="4"/>
      <c r="O52" s="4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ht="15.75" customHeight="1">
      <c r="B53" s="2"/>
      <c r="C53" s="4"/>
      <c r="D53" s="4"/>
      <c r="E53" s="4">
        <v>41</v>
      </c>
      <c r="F53" s="4">
        <v>0.6</v>
      </c>
      <c r="G53" s="4">
        <f t="shared" si="8"/>
        <v>0.16</v>
      </c>
      <c r="H53" s="4">
        <f t="shared" si="6"/>
        <v>9.6000000000000002E-2</v>
      </c>
      <c r="I53" s="4">
        <v>0.5</v>
      </c>
      <c r="J53" s="4">
        <f t="shared" si="7"/>
        <v>4.8000000000000001E-2</v>
      </c>
      <c r="K53" s="4"/>
      <c r="L53" s="4"/>
      <c r="M53" s="4"/>
      <c r="N53" s="4"/>
      <c r="O53" s="4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ht="15.75" customHeight="1">
      <c r="B54" s="2"/>
      <c r="C54" s="4"/>
      <c r="D54" s="4"/>
      <c r="E54" s="4">
        <v>32</v>
      </c>
      <c r="F54" s="4">
        <v>0.75</v>
      </c>
      <c r="G54" s="4">
        <v>0</v>
      </c>
      <c r="H54" s="4">
        <f t="shared" si="6"/>
        <v>0</v>
      </c>
      <c r="I54" s="4">
        <v>0.5</v>
      </c>
      <c r="J54" s="4">
        <f t="shared" si="7"/>
        <v>0</v>
      </c>
      <c r="K54" s="4"/>
      <c r="L54" s="4"/>
      <c r="M54" s="4"/>
      <c r="N54" s="4"/>
      <c r="O54" s="4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ht="15.75" customHeight="1">
      <c r="B55" s="2"/>
      <c r="C55" s="4"/>
      <c r="D55" s="4"/>
      <c r="E55" s="4">
        <v>34</v>
      </c>
      <c r="F55" s="4">
        <v>0.6</v>
      </c>
      <c r="G55" s="4">
        <v>0</v>
      </c>
      <c r="H55" s="4">
        <f t="shared" si="6"/>
        <v>0</v>
      </c>
      <c r="I55" s="4">
        <v>0.5</v>
      </c>
      <c r="J55" s="4">
        <f t="shared" si="7"/>
        <v>0</v>
      </c>
      <c r="K55" s="4"/>
      <c r="L55" s="4"/>
      <c r="M55" s="4"/>
      <c r="N55" s="4"/>
      <c r="O55" s="4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ht="15.75" customHeight="1">
      <c r="B56" s="2"/>
      <c r="C56" s="4"/>
      <c r="D56" s="4"/>
      <c r="E56" s="4">
        <v>35</v>
      </c>
      <c r="F56" s="4">
        <v>0.75</v>
      </c>
      <c r="G56" s="4">
        <f>B2</f>
        <v>0.16</v>
      </c>
      <c r="H56" s="4">
        <f t="shared" si="6"/>
        <v>0.12</v>
      </c>
      <c r="I56" s="4">
        <v>3</v>
      </c>
      <c r="J56" s="4">
        <f t="shared" si="7"/>
        <v>0.36</v>
      </c>
      <c r="K56" s="4"/>
      <c r="L56" s="4"/>
      <c r="M56" s="4"/>
      <c r="N56" s="4"/>
      <c r="O56" s="4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ht="15.75" customHeight="1">
      <c r="B57" s="2"/>
      <c r="C57" s="4"/>
      <c r="D57" s="4"/>
      <c r="E57" s="4">
        <v>37</v>
      </c>
      <c r="F57" s="4">
        <v>0.75</v>
      </c>
      <c r="G57" s="4">
        <v>0</v>
      </c>
      <c r="H57" s="4">
        <f t="shared" si="6"/>
        <v>0</v>
      </c>
      <c r="I57" s="4">
        <v>0.5</v>
      </c>
      <c r="J57" s="4">
        <f t="shared" si="7"/>
        <v>0</v>
      </c>
      <c r="K57" s="4"/>
      <c r="L57" s="4"/>
      <c r="M57" s="4"/>
      <c r="N57" s="4"/>
      <c r="O57" s="4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ht="15.75" customHeight="1">
      <c r="B58" s="2"/>
      <c r="C58" s="4"/>
      <c r="D58" s="4"/>
      <c r="E58" s="4">
        <v>38</v>
      </c>
      <c r="F58" s="4">
        <v>0.6</v>
      </c>
      <c r="G58" s="4">
        <v>0</v>
      </c>
      <c r="H58" s="4">
        <f t="shared" si="6"/>
        <v>0</v>
      </c>
      <c r="I58" s="4">
        <v>0.5</v>
      </c>
      <c r="J58" s="4">
        <f t="shared" si="7"/>
        <v>0</v>
      </c>
      <c r="K58" s="4"/>
      <c r="L58" s="4"/>
      <c r="M58" s="4"/>
      <c r="N58" s="4"/>
      <c r="O58" s="4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ht="15.75" customHeight="1">
      <c r="B59" s="2"/>
      <c r="C59" s="4"/>
      <c r="D59" s="4"/>
      <c r="E59" s="4">
        <v>40</v>
      </c>
      <c r="F59" s="4">
        <v>0.75</v>
      </c>
      <c r="G59" s="4">
        <v>0</v>
      </c>
      <c r="H59" s="4">
        <f t="shared" si="6"/>
        <v>0</v>
      </c>
      <c r="I59" s="4">
        <v>0.5</v>
      </c>
      <c r="J59" s="4">
        <f t="shared" si="7"/>
        <v>0</v>
      </c>
      <c r="K59" s="4"/>
      <c r="L59" s="4"/>
      <c r="M59" s="4"/>
      <c r="N59" s="4"/>
      <c r="O59" s="4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ht="15.75" customHeight="1">
      <c r="B60" s="2"/>
      <c r="C60" s="4"/>
      <c r="D60" s="4"/>
      <c r="E60" s="4">
        <v>42</v>
      </c>
      <c r="F60" s="4">
        <v>0.75</v>
      </c>
      <c r="G60" s="4">
        <v>0</v>
      </c>
      <c r="H60" s="4">
        <f t="shared" si="6"/>
        <v>0</v>
      </c>
      <c r="I60" s="4">
        <v>0.5</v>
      </c>
      <c r="J60" s="4">
        <f t="shared" si="7"/>
        <v>0</v>
      </c>
      <c r="K60" s="4"/>
      <c r="L60" s="4"/>
      <c r="M60" s="4"/>
      <c r="N60" s="4"/>
      <c r="O60" s="4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ht="15.75" customHeight="1">
      <c r="B61" s="2"/>
      <c r="C61" s="4"/>
      <c r="D61" s="4"/>
      <c r="E61" s="4">
        <v>43</v>
      </c>
      <c r="F61" s="4">
        <v>0.6</v>
      </c>
      <c r="G61" s="4">
        <v>0</v>
      </c>
      <c r="H61" s="4">
        <f t="shared" si="6"/>
        <v>0</v>
      </c>
      <c r="I61" s="4">
        <v>0.5</v>
      </c>
      <c r="J61" s="4">
        <f t="shared" si="7"/>
        <v>0</v>
      </c>
      <c r="K61" s="4"/>
      <c r="L61" s="4"/>
      <c r="M61" s="4"/>
      <c r="N61" s="4"/>
      <c r="O61" s="4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ht="15.75" customHeight="1">
      <c r="B62" s="2"/>
      <c r="C62" s="4"/>
      <c r="D62" s="4"/>
      <c r="E62" s="4" t="s">
        <v>16</v>
      </c>
      <c r="F62" s="4"/>
      <c r="G62" s="4"/>
      <c r="H62" s="4">
        <f>A2</f>
        <v>0.02</v>
      </c>
      <c r="I62" s="4">
        <v>10</v>
      </c>
      <c r="J62" s="4">
        <f t="shared" si="7"/>
        <v>0.2</v>
      </c>
      <c r="K62" s="4" t="s">
        <v>26</v>
      </c>
      <c r="L62" s="4"/>
      <c r="M62" s="4"/>
      <c r="N62" s="4"/>
      <c r="O62" s="4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ht="15.75" customHeight="1">
      <c r="B63" s="2"/>
      <c r="C63" s="4"/>
      <c r="D63" s="4"/>
      <c r="E63" s="4" t="s">
        <v>16</v>
      </c>
      <c r="F63" s="4"/>
      <c r="G63" s="4"/>
      <c r="H63" s="4">
        <v>0</v>
      </c>
      <c r="I63" s="4">
        <v>0</v>
      </c>
      <c r="J63" s="4">
        <f t="shared" si="7"/>
        <v>0</v>
      </c>
      <c r="K63" s="4"/>
      <c r="L63" s="4"/>
      <c r="M63" s="4"/>
      <c r="N63" s="4"/>
      <c r="O63" s="4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ht="15.75" customHeight="1">
      <c r="B64" s="2"/>
      <c r="C64" s="4"/>
      <c r="D64" s="4"/>
      <c r="E64" s="4" t="s">
        <v>16</v>
      </c>
      <c r="F64" s="4"/>
      <c r="G64" s="4"/>
      <c r="H64" s="4">
        <v>0</v>
      </c>
      <c r="I64" s="4">
        <v>0</v>
      </c>
      <c r="J64" s="4">
        <f t="shared" si="7"/>
        <v>0</v>
      </c>
      <c r="K64" s="4"/>
      <c r="L64" s="4"/>
      <c r="M64" s="4"/>
      <c r="N64" s="4"/>
      <c r="O64" s="4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ht="15.75" customHeight="1">
      <c r="B65" s="2"/>
      <c r="C65" s="4"/>
      <c r="D65" s="4"/>
      <c r="E65" s="4" t="s">
        <v>16</v>
      </c>
      <c r="F65" s="4"/>
      <c r="G65" s="4"/>
      <c r="H65" s="4">
        <v>0</v>
      </c>
      <c r="I65" s="4">
        <v>0</v>
      </c>
      <c r="J65" s="4">
        <f t="shared" si="7"/>
        <v>0</v>
      </c>
      <c r="K65" s="4"/>
      <c r="L65" s="4"/>
      <c r="M65" s="4"/>
      <c r="N65" s="4"/>
      <c r="O65" s="4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ht="15.75" customHeight="1">
      <c r="B66" s="2"/>
      <c r="C66" s="4"/>
      <c r="D66" s="4"/>
      <c r="E66" s="4" t="s">
        <v>16</v>
      </c>
      <c r="F66" s="4"/>
      <c r="G66" s="4"/>
      <c r="H66" s="4">
        <v>0</v>
      </c>
      <c r="I66" s="4">
        <v>0</v>
      </c>
      <c r="J66" s="4">
        <f t="shared" si="7"/>
        <v>0</v>
      </c>
      <c r="K66" s="4"/>
      <c r="L66" s="4"/>
      <c r="M66" s="4"/>
      <c r="N66" s="4"/>
      <c r="O66" s="4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ht="15.75" customHeight="1">
      <c r="B67" s="2"/>
      <c r="C67" s="4"/>
      <c r="D67" s="4"/>
      <c r="E67" s="4" t="s">
        <v>16</v>
      </c>
      <c r="F67" s="4"/>
      <c r="G67" s="4"/>
      <c r="H67" s="4">
        <v>0</v>
      </c>
      <c r="I67" s="4">
        <v>0</v>
      </c>
      <c r="J67" s="4">
        <f t="shared" si="7"/>
        <v>0</v>
      </c>
      <c r="K67" s="4"/>
      <c r="L67" s="4"/>
      <c r="M67" s="4"/>
      <c r="N67" s="4"/>
      <c r="O67" s="4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ht="15.75" customHeight="1">
      <c r="B68" s="2"/>
      <c r="C68" s="4"/>
      <c r="D68" s="4"/>
      <c r="E68" s="4" t="s">
        <v>16</v>
      </c>
      <c r="F68" s="4"/>
      <c r="G68" s="4"/>
      <c r="H68" s="4">
        <v>0</v>
      </c>
      <c r="I68" s="4">
        <v>0</v>
      </c>
      <c r="J68" s="4">
        <f t="shared" si="7"/>
        <v>0</v>
      </c>
      <c r="K68" s="4"/>
      <c r="L68" s="4"/>
      <c r="M68" s="4"/>
      <c r="N68" s="4"/>
      <c r="O68" s="4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ht="15.75" customHeight="1">
      <c r="B69" s="2"/>
      <c r="C69" s="4"/>
      <c r="D69" s="4"/>
      <c r="E69" s="4" t="s">
        <v>16</v>
      </c>
      <c r="F69" s="4"/>
      <c r="G69" s="4"/>
      <c r="H69" s="4">
        <v>0</v>
      </c>
      <c r="I69" s="4">
        <v>0</v>
      </c>
      <c r="J69" s="4">
        <f t="shared" si="7"/>
        <v>0</v>
      </c>
      <c r="K69" s="4"/>
      <c r="L69" s="4"/>
      <c r="M69" s="4"/>
      <c r="N69" s="4"/>
      <c r="O69" s="4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ht="15.75" customHeight="1">
      <c r="B70" s="2"/>
      <c r="C70" s="5"/>
      <c r="D70" s="5"/>
      <c r="E70" s="5" t="s">
        <v>15</v>
      </c>
      <c r="F70" s="5"/>
      <c r="G70" s="5"/>
      <c r="H70" s="5">
        <f>SUM(H49:H69)</f>
        <v>0.748</v>
      </c>
      <c r="I70" s="5"/>
      <c r="J70" s="5">
        <f>SUM(J49:J69)</f>
        <v>0.86399999999999988</v>
      </c>
      <c r="K70" s="5">
        <f>J70/H70</f>
        <v>1.155080213903743</v>
      </c>
      <c r="L70" s="5">
        <v>0.54500000000000004</v>
      </c>
      <c r="M70" s="5">
        <f>L70*J70</f>
        <v>0.47087999999999997</v>
      </c>
      <c r="N70" s="5">
        <f>H70*D49</f>
        <v>164.56</v>
      </c>
      <c r="O70" s="5">
        <f>J70*D49</f>
        <v>190.07999999999998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ht="15.75" customHeight="1">
      <c r="B71" s="2"/>
      <c r="C71" s="3" t="s">
        <v>2</v>
      </c>
      <c r="D71" s="3" t="s">
        <v>3</v>
      </c>
      <c r="E71" s="3" t="s">
        <v>4</v>
      </c>
      <c r="F71" s="3" t="s">
        <v>5</v>
      </c>
      <c r="G71" s="3" t="s">
        <v>6</v>
      </c>
      <c r="H71" s="3" t="s">
        <v>7</v>
      </c>
      <c r="I71" s="3" t="s">
        <v>8</v>
      </c>
      <c r="J71" s="3" t="s">
        <v>9</v>
      </c>
      <c r="K71" s="3" t="s">
        <v>10</v>
      </c>
      <c r="L71" s="3" t="s">
        <v>11</v>
      </c>
      <c r="M71" s="3" t="s">
        <v>12</v>
      </c>
      <c r="N71" s="3" t="s">
        <v>13</v>
      </c>
      <c r="O71" s="3" t="s">
        <v>14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ht="15.75" customHeight="1">
      <c r="B72" s="2"/>
      <c r="C72" s="4">
        <v>21</v>
      </c>
      <c r="D72" s="4">
        <v>220</v>
      </c>
      <c r="E72" s="4">
        <v>31</v>
      </c>
      <c r="F72" s="4">
        <v>0.8</v>
      </c>
      <c r="G72" s="4">
        <f>B2</f>
        <v>0.16</v>
      </c>
      <c r="H72" s="4">
        <f t="shared" ref="H72:H84" si="9">F72*G72</f>
        <v>0.128</v>
      </c>
      <c r="I72" s="4">
        <v>0.5</v>
      </c>
      <c r="J72" s="4">
        <f t="shared" ref="J72:J92" si="10">H72*I72</f>
        <v>6.4000000000000001E-2</v>
      </c>
      <c r="K72" s="4"/>
      <c r="L72" s="4"/>
      <c r="M72" s="4"/>
      <c r="N72" s="4"/>
      <c r="O72" s="4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ht="15.75" customHeight="1">
      <c r="B73" s="2"/>
      <c r="C73" s="4"/>
      <c r="D73" s="4"/>
      <c r="E73" s="4">
        <v>33</v>
      </c>
      <c r="F73" s="4">
        <v>0.8</v>
      </c>
      <c r="G73" s="4">
        <f t="shared" ref="G73:G76" si="11">B3</f>
        <v>0.16</v>
      </c>
      <c r="H73" s="4">
        <f t="shared" si="9"/>
        <v>0.128</v>
      </c>
      <c r="I73" s="4">
        <v>0.5</v>
      </c>
      <c r="J73" s="4">
        <f t="shared" si="10"/>
        <v>6.4000000000000001E-2</v>
      </c>
      <c r="K73" s="4"/>
      <c r="L73" s="4"/>
      <c r="M73" s="4"/>
      <c r="N73" s="4"/>
      <c r="O73" s="4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ht="15.75" customHeight="1">
      <c r="B74" s="2"/>
      <c r="C74" s="4"/>
      <c r="D74" s="4"/>
      <c r="E74" s="4">
        <v>36</v>
      </c>
      <c r="F74" s="4">
        <v>0.8</v>
      </c>
      <c r="G74" s="4">
        <f t="shared" si="11"/>
        <v>0.16</v>
      </c>
      <c r="H74" s="4">
        <f t="shared" si="9"/>
        <v>0.128</v>
      </c>
      <c r="I74" s="4">
        <v>0.5</v>
      </c>
      <c r="J74" s="4">
        <f t="shared" si="10"/>
        <v>6.4000000000000001E-2</v>
      </c>
      <c r="K74" s="4"/>
      <c r="L74" s="4"/>
      <c r="M74" s="4"/>
      <c r="N74" s="4"/>
      <c r="O74" s="4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ht="15.75" customHeight="1">
      <c r="B75" s="2"/>
      <c r="C75" s="4"/>
      <c r="D75" s="4"/>
      <c r="E75" s="4">
        <v>39</v>
      </c>
      <c r="F75" s="4">
        <v>0.8</v>
      </c>
      <c r="G75" s="4">
        <f t="shared" si="11"/>
        <v>0.16</v>
      </c>
      <c r="H75" s="4">
        <f t="shared" si="9"/>
        <v>0.128</v>
      </c>
      <c r="I75" s="4">
        <v>0.5</v>
      </c>
      <c r="J75" s="4">
        <f t="shared" si="10"/>
        <v>6.4000000000000001E-2</v>
      </c>
      <c r="K75" s="4"/>
      <c r="L75" s="4"/>
      <c r="M75" s="4"/>
      <c r="N75" s="4"/>
      <c r="O75" s="4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ht="15.75" customHeight="1">
      <c r="B76" s="2"/>
      <c r="C76" s="4"/>
      <c r="D76" s="4"/>
      <c r="E76" s="4">
        <v>41</v>
      </c>
      <c r="F76" s="4">
        <v>0.6</v>
      </c>
      <c r="G76" s="4">
        <f t="shared" si="11"/>
        <v>0.16</v>
      </c>
      <c r="H76" s="4">
        <f t="shared" si="9"/>
        <v>9.6000000000000002E-2</v>
      </c>
      <c r="I76" s="4">
        <v>0.5</v>
      </c>
      <c r="J76" s="4">
        <f t="shared" si="10"/>
        <v>4.8000000000000001E-2</v>
      </c>
      <c r="K76" s="4"/>
      <c r="L76" s="4"/>
      <c r="M76" s="4"/>
      <c r="N76" s="4"/>
      <c r="O76" s="4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ht="15.75" customHeight="1">
      <c r="B77" s="2"/>
      <c r="C77" s="4"/>
      <c r="D77" s="4"/>
      <c r="E77" s="4">
        <v>32</v>
      </c>
      <c r="F77" s="4">
        <v>0.75</v>
      </c>
      <c r="G77" s="4">
        <v>0</v>
      </c>
      <c r="H77" s="4">
        <f t="shared" si="9"/>
        <v>0</v>
      </c>
      <c r="I77" s="4">
        <v>0.5</v>
      </c>
      <c r="J77" s="4">
        <f t="shared" si="10"/>
        <v>0</v>
      </c>
      <c r="K77" s="4"/>
      <c r="L77" s="4"/>
      <c r="M77" s="4"/>
      <c r="N77" s="4"/>
      <c r="O77" s="4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ht="15.75" customHeight="1">
      <c r="B78" s="2"/>
      <c r="C78" s="4"/>
      <c r="D78" s="4"/>
      <c r="E78" s="4">
        <v>34</v>
      </c>
      <c r="F78" s="4">
        <v>0.6</v>
      </c>
      <c r="G78" s="4">
        <v>0</v>
      </c>
      <c r="H78" s="4">
        <f t="shared" si="9"/>
        <v>0</v>
      </c>
      <c r="I78" s="4">
        <v>0.5</v>
      </c>
      <c r="J78" s="4">
        <f t="shared" si="10"/>
        <v>0</v>
      </c>
      <c r="K78" s="4"/>
      <c r="L78" s="4"/>
      <c r="M78" s="4"/>
      <c r="N78" s="4"/>
      <c r="O78" s="4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ht="15.75" customHeight="1">
      <c r="B79" s="2"/>
      <c r="C79" s="4"/>
      <c r="D79" s="4"/>
      <c r="E79" s="4">
        <v>35</v>
      </c>
      <c r="F79" s="4">
        <v>0.75</v>
      </c>
      <c r="G79" s="4">
        <v>0</v>
      </c>
      <c r="H79" s="4">
        <f t="shared" si="9"/>
        <v>0</v>
      </c>
      <c r="I79" s="4">
        <v>0.5</v>
      </c>
      <c r="J79" s="4">
        <f t="shared" si="10"/>
        <v>0</v>
      </c>
      <c r="K79" s="4"/>
      <c r="L79" s="4"/>
      <c r="M79" s="4"/>
      <c r="N79" s="4"/>
      <c r="O79" s="4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ht="15.75" customHeight="1">
      <c r="B80" s="2"/>
      <c r="C80" s="4"/>
      <c r="D80" s="4"/>
      <c r="E80" s="4">
        <v>37</v>
      </c>
      <c r="F80" s="4">
        <v>0.75</v>
      </c>
      <c r="G80" s="4">
        <f>B2</f>
        <v>0.16</v>
      </c>
      <c r="H80" s="4">
        <f t="shared" si="9"/>
        <v>0.12</v>
      </c>
      <c r="I80" s="4">
        <v>3</v>
      </c>
      <c r="J80" s="4">
        <f t="shared" si="10"/>
        <v>0.36</v>
      </c>
      <c r="K80" s="4"/>
      <c r="L80" s="4"/>
      <c r="M80" s="4"/>
      <c r="N80" s="4"/>
      <c r="O80" s="4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ht="15.75" customHeight="1">
      <c r="B81" s="2"/>
      <c r="C81" s="4"/>
      <c r="D81" s="4"/>
      <c r="E81" s="4">
        <v>38</v>
      </c>
      <c r="F81" s="4">
        <v>0.6</v>
      </c>
      <c r="G81" s="4">
        <v>0</v>
      </c>
      <c r="H81" s="4">
        <f t="shared" si="9"/>
        <v>0</v>
      </c>
      <c r="I81" s="4">
        <v>0.5</v>
      </c>
      <c r="J81" s="4">
        <f t="shared" si="10"/>
        <v>0</v>
      </c>
      <c r="K81" s="4"/>
      <c r="L81" s="4"/>
      <c r="M81" s="4"/>
      <c r="N81" s="4"/>
      <c r="O81" s="4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ht="15.75" customHeight="1">
      <c r="B82" s="2"/>
      <c r="C82" s="4"/>
      <c r="D82" s="4"/>
      <c r="E82" s="4">
        <v>40</v>
      </c>
      <c r="F82" s="4">
        <v>0.75</v>
      </c>
      <c r="G82" s="4">
        <v>0</v>
      </c>
      <c r="H82" s="4">
        <f t="shared" si="9"/>
        <v>0</v>
      </c>
      <c r="I82" s="4">
        <v>0.5</v>
      </c>
      <c r="J82" s="4">
        <f t="shared" si="10"/>
        <v>0</v>
      </c>
      <c r="K82" s="4"/>
      <c r="L82" s="4"/>
      <c r="M82" s="4"/>
      <c r="N82" s="4"/>
      <c r="O82" s="4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ht="15.75" customHeight="1">
      <c r="B83" s="2"/>
      <c r="C83" s="4"/>
      <c r="D83" s="4"/>
      <c r="E83" s="4">
        <v>42</v>
      </c>
      <c r="F83" s="4">
        <v>0.75</v>
      </c>
      <c r="G83" s="4">
        <v>0</v>
      </c>
      <c r="H83" s="4">
        <f t="shared" si="9"/>
        <v>0</v>
      </c>
      <c r="I83" s="4">
        <v>0.5</v>
      </c>
      <c r="J83" s="4">
        <f t="shared" si="10"/>
        <v>0</v>
      </c>
      <c r="K83" s="4"/>
      <c r="L83" s="4"/>
      <c r="M83" s="4"/>
      <c r="N83" s="4"/>
      <c r="O83" s="4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ht="15.75" customHeight="1">
      <c r="B84" s="2"/>
      <c r="C84" s="4"/>
      <c r="D84" s="4"/>
      <c r="E84" s="4">
        <v>43</v>
      </c>
      <c r="F84" s="4">
        <v>0.6</v>
      </c>
      <c r="G84" s="4">
        <v>0</v>
      </c>
      <c r="H84" s="4">
        <f t="shared" si="9"/>
        <v>0</v>
      </c>
      <c r="I84" s="4">
        <v>0.5</v>
      </c>
      <c r="J84" s="4">
        <f t="shared" si="10"/>
        <v>0</v>
      </c>
      <c r="K84" s="4"/>
      <c r="L84" s="4"/>
      <c r="M84" s="4"/>
      <c r="N84" s="4"/>
      <c r="O84" s="4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ht="15.75" customHeight="1">
      <c r="B85" s="2"/>
      <c r="C85" s="4"/>
      <c r="D85" s="4"/>
      <c r="E85" s="4" t="s">
        <v>16</v>
      </c>
      <c r="F85" s="4"/>
      <c r="G85" s="4"/>
      <c r="H85" s="4">
        <f>A2</f>
        <v>0.02</v>
      </c>
      <c r="I85" s="4">
        <v>10</v>
      </c>
      <c r="J85" s="4">
        <f t="shared" si="10"/>
        <v>0.2</v>
      </c>
      <c r="K85" s="4"/>
      <c r="L85" s="4"/>
      <c r="M85" s="4"/>
      <c r="N85" s="4"/>
      <c r="O85" s="4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ht="15.75" customHeight="1">
      <c r="B86" s="2"/>
      <c r="C86" s="4"/>
      <c r="D86" s="4"/>
      <c r="E86" s="4" t="s">
        <v>16</v>
      </c>
      <c r="F86" s="4"/>
      <c r="G86" s="4"/>
      <c r="H86" s="4">
        <v>0</v>
      </c>
      <c r="I86" s="4">
        <v>0</v>
      </c>
      <c r="J86" s="4">
        <f t="shared" si="10"/>
        <v>0</v>
      </c>
      <c r="K86" s="4"/>
      <c r="L86" s="4"/>
      <c r="M86" s="4"/>
      <c r="N86" s="4"/>
      <c r="O86" s="4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ht="15.75" customHeight="1">
      <c r="B87" s="2"/>
      <c r="C87" s="4"/>
      <c r="D87" s="4"/>
      <c r="E87" s="4" t="s">
        <v>16</v>
      </c>
      <c r="F87" s="4"/>
      <c r="G87" s="4"/>
      <c r="H87" s="4">
        <v>0</v>
      </c>
      <c r="I87" s="4">
        <v>0</v>
      </c>
      <c r="J87" s="4">
        <f t="shared" si="10"/>
        <v>0</v>
      </c>
      <c r="K87" s="4"/>
      <c r="L87" s="4"/>
      <c r="M87" s="4"/>
      <c r="N87" s="4"/>
      <c r="O87" s="4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ht="15.75" customHeight="1">
      <c r="B88" s="2"/>
      <c r="C88" s="4"/>
      <c r="D88" s="4"/>
      <c r="E88" s="4" t="s">
        <v>16</v>
      </c>
      <c r="F88" s="4"/>
      <c r="G88" s="4"/>
      <c r="H88" s="4">
        <v>0</v>
      </c>
      <c r="I88" s="4">
        <v>0</v>
      </c>
      <c r="J88" s="4">
        <f t="shared" si="10"/>
        <v>0</v>
      </c>
      <c r="K88" s="4"/>
      <c r="L88" s="4"/>
      <c r="M88" s="4"/>
      <c r="N88" s="4"/>
      <c r="O88" s="4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ht="15.75" customHeight="1">
      <c r="B89" s="2"/>
      <c r="C89" s="4"/>
      <c r="D89" s="4"/>
      <c r="E89" s="4" t="s">
        <v>16</v>
      </c>
      <c r="F89" s="4"/>
      <c r="G89" s="4"/>
      <c r="H89" s="4">
        <v>0</v>
      </c>
      <c r="I89" s="4">
        <v>0</v>
      </c>
      <c r="J89" s="4">
        <f t="shared" si="10"/>
        <v>0</v>
      </c>
      <c r="K89" s="4"/>
      <c r="L89" s="4"/>
      <c r="M89" s="4"/>
      <c r="N89" s="4"/>
      <c r="O89" s="4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ht="15.75" customHeight="1">
      <c r="B90" s="2"/>
      <c r="C90" s="4"/>
      <c r="D90" s="4"/>
      <c r="E90" s="4" t="s">
        <v>16</v>
      </c>
      <c r="F90" s="4"/>
      <c r="G90" s="4"/>
      <c r="H90" s="4">
        <v>0</v>
      </c>
      <c r="I90" s="4">
        <v>0</v>
      </c>
      <c r="J90" s="4">
        <f t="shared" si="10"/>
        <v>0</v>
      </c>
      <c r="K90" s="4"/>
      <c r="L90" s="4"/>
      <c r="M90" s="4"/>
      <c r="N90" s="4"/>
      <c r="O90" s="4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ht="15.75" customHeight="1">
      <c r="B91" s="2"/>
      <c r="C91" s="4"/>
      <c r="D91" s="4"/>
      <c r="E91" s="4" t="s">
        <v>16</v>
      </c>
      <c r="F91" s="4"/>
      <c r="G91" s="4"/>
      <c r="H91" s="4">
        <v>0</v>
      </c>
      <c r="I91" s="4">
        <v>0</v>
      </c>
      <c r="J91" s="4">
        <f t="shared" si="10"/>
        <v>0</v>
      </c>
      <c r="K91" s="4"/>
      <c r="L91" s="4"/>
      <c r="M91" s="4"/>
      <c r="N91" s="4"/>
      <c r="O91" s="4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ht="15.75" customHeight="1">
      <c r="B92" s="2"/>
      <c r="C92" s="4"/>
      <c r="D92" s="4"/>
      <c r="E92" s="4" t="s">
        <v>16</v>
      </c>
      <c r="F92" s="4"/>
      <c r="G92" s="4"/>
      <c r="H92" s="4">
        <v>0</v>
      </c>
      <c r="I92" s="4">
        <v>0</v>
      </c>
      <c r="J92" s="4">
        <f t="shared" si="10"/>
        <v>0</v>
      </c>
      <c r="K92" s="4"/>
      <c r="L92" s="4"/>
      <c r="M92" s="4"/>
      <c r="N92" s="4"/>
      <c r="O92" s="4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ht="15.75" customHeight="1">
      <c r="B93" s="2"/>
      <c r="C93" s="5"/>
      <c r="D93" s="5"/>
      <c r="E93" s="5" t="s">
        <v>15</v>
      </c>
      <c r="F93" s="5"/>
      <c r="G93" s="5"/>
      <c r="H93" s="5">
        <f>SUM(H72:H92)</f>
        <v>0.748</v>
      </c>
      <c r="I93" s="5"/>
      <c r="J93" s="5">
        <f>SUM(J72:J92)</f>
        <v>0.86399999999999988</v>
      </c>
      <c r="K93" s="5">
        <f>J93/H93</f>
        <v>1.155080213903743</v>
      </c>
      <c r="L93" s="5">
        <v>0.54500000000000004</v>
      </c>
      <c r="M93" s="5">
        <f>L93*J93</f>
        <v>0.47087999999999997</v>
      </c>
      <c r="N93" s="5">
        <f>H93*D72</f>
        <v>164.56</v>
      </c>
      <c r="O93" s="5">
        <f>J93*D72</f>
        <v>190.07999999999998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ht="15.75" customHeight="1">
      <c r="B94" s="2"/>
      <c r="C94" s="3" t="s">
        <v>2</v>
      </c>
      <c r="D94" s="3" t="s">
        <v>3</v>
      </c>
      <c r="E94" s="3" t="s">
        <v>4</v>
      </c>
      <c r="F94" s="3" t="s">
        <v>5</v>
      </c>
      <c r="G94" s="3" t="s">
        <v>6</v>
      </c>
      <c r="H94" s="3" t="s">
        <v>7</v>
      </c>
      <c r="I94" s="3" t="s">
        <v>8</v>
      </c>
      <c r="J94" s="3" t="s">
        <v>9</v>
      </c>
      <c r="K94" s="3" t="s">
        <v>10</v>
      </c>
      <c r="L94" s="3" t="s">
        <v>11</v>
      </c>
      <c r="M94" s="3" t="s">
        <v>12</v>
      </c>
      <c r="N94" s="3" t="s">
        <v>13</v>
      </c>
      <c r="O94" s="3" t="s">
        <v>14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ht="15.75" customHeight="1">
      <c r="B95" s="2"/>
      <c r="C95" s="4">
        <v>22</v>
      </c>
      <c r="D95" s="4">
        <v>200</v>
      </c>
      <c r="E95" s="4">
        <v>31</v>
      </c>
      <c r="F95" s="4">
        <v>0.8</v>
      </c>
      <c r="G95" s="4">
        <f>B2</f>
        <v>0.16</v>
      </c>
      <c r="H95" s="4">
        <f t="shared" ref="H95:H107" si="12">F95*G95</f>
        <v>0.128</v>
      </c>
      <c r="I95" s="4">
        <v>0.5</v>
      </c>
      <c r="J95" s="4">
        <f t="shared" ref="J95:J115" si="13">H95*I95</f>
        <v>6.4000000000000001E-2</v>
      </c>
      <c r="K95" s="4"/>
      <c r="L95" s="4"/>
      <c r="M95" s="4"/>
      <c r="N95" s="4"/>
      <c r="O95" s="4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ht="15.75" customHeight="1">
      <c r="B96" s="2"/>
      <c r="C96" s="4"/>
      <c r="D96" s="4"/>
      <c r="E96" s="4">
        <v>33</v>
      </c>
      <c r="F96" s="4">
        <v>0.8</v>
      </c>
      <c r="G96" s="4">
        <f t="shared" ref="G96:G99" si="14">B3</f>
        <v>0.16</v>
      </c>
      <c r="H96" s="4">
        <f t="shared" si="12"/>
        <v>0.128</v>
      </c>
      <c r="I96" s="4">
        <v>0.5</v>
      </c>
      <c r="J96" s="4">
        <f t="shared" si="13"/>
        <v>6.4000000000000001E-2</v>
      </c>
      <c r="K96" s="4"/>
      <c r="L96" s="4"/>
      <c r="M96" s="4"/>
      <c r="N96" s="4"/>
      <c r="O96" s="4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ht="15.75" customHeight="1">
      <c r="B97" s="2"/>
      <c r="C97" s="4"/>
      <c r="D97" s="4"/>
      <c r="E97" s="4">
        <v>36</v>
      </c>
      <c r="F97" s="4">
        <v>0.8</v>
      </c>
      <c r="G97" s="4">
        <f t="shared" si="14"/>
        <v>0.16</v>
      </c>
      <c r="H97" s="4">
        <f t="shared" si="12"/>
        <v>0.128</v>
      </c>
      <c r="I97" s="4">
        <v>0.5</v>
      </c>
      <c r="J97" s="4">
        <f t="shared" si="13"/>
        <v>6.4000000000000001E-2</v>
      </c>
      <c r="K97" s="4"/>
      <c r="L97" s="4"/>
      <c r="M97" s="4"/>
      <c r="N97" s="4"/>
      <c r="O97" s="4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ht="15.75" customHeight="1">
      <c r="B98" s="2"/>
      <c r="C98" s="4"/>
      <c r="D98" s="4"/>
      <c r="E98" s="4">
        <v>39</v>
      </c>
      <c r="F98" s="4">
        <v>0.8</v>
      </c>
      <c r="G98" s="4">
        <f t="shared" si="14"/>
        <v>0.16</v>
      </c>
      <c r="H98" s="4">
        <f t="shared" si="12"/>
        <v>0.128</v>
      </c>
      <c r="I98" s="4">
        <v>0.5</v>
      </c>
      <c r="J98" s="4">
        <f t="shared" si="13"/>
        <v>6.4000000000000001E-2</v>
      </c>
      <c r="K98" s="4"/>
      <c r="L98" s="4"/>
      <c r="M98" s="4"/>
      <c r="N98" s="4"/>
      <c r="O98" s="4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ht="15.75" customHeight="1">
      <c r="B99" s="2"/>
      <c r="C99" s="4"/>
      <c r="D99" s="4"/>
      <c r="E99" s="4">
        <v>41</v>
      </c>
      <c r="F99" s="4">
        <v>0.6</v>
      </c>
      <c r="G99" s="4">
        <f t="shared" si="14"/>
        <v>0.16</v>
      </c>
      <c r="H99" s="4">
        <f t="shared" si="12"/>
        <v>9.6000000000000002E-2</v>
      </c>
      <c r="I99" s="4">
        <v>0.5</v>
      </c>
      <c r="J99" s="4">
        <f t="shared" si="13"/>
        <v>4.8000000000000001E-2</v>
      </c>
      <c r="K99" s="4"/>
      <c r="L99" s="4"/>
      <c r="M99" s="4"/>
      <c r="N99" s="4"/>
      <c r="O99" s="4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ht="15.75" customHeight="1">
      <c r="B100" s="2"/>
      <c r="C100" s="4"/>
      <c r="D100" s="4"/>
      <c r="E100" s="4">
        <v>32</v>
      </c>
      <c r="F100" s="4">
        <v>0.75</v>
      </c>
      <c r="G100" s="4">
        <v>0</v>
      </c>
      <c r="H100" s="4">
        <f t="shared" si="12"/>
        <v>0</v>
      </c>
      <c r="I100" s="4">
        <v>3</v>
      </c>
      <c r="J100" s="4">
        <f t="shared" si="13"/>
        <v>0</v>
      </c>
      <c r="K100" s="4"/>
      <c r="L100" s="4"/>
      <c r="M100" s="4"/>
      <c r="N100" s="4"/>
      <c r="O100" s="4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ht="15.75" customHeight="1">
      <c r="B101" s="2"/>
      <c r="C101" s="4"/>
      <c r="D101" s="4"/>
      <c r="E101" s="4">
        <v>34</v>
      </c>
      <c r="F101" s="4">
        <v>0.6</v>
      </c>
      <c r="G101" s="4">
        <v>0</v>
      </c>
      <c r="H101" s="4">
        <f t="shared" si="12"/>
        <v>0</v>
      </c>
      <c r="I101" s="4">
        <v>0.5</v>
      </c>
      <c r="J101" s="4">
        <f t="shared" si="13"/>
        <v>0</v>
      </c>
      <c r="K101" s="4"/>
      <c r="L101" s="4"/>
      <c r="M101" s="4"/>
      <c r="N101" s="4"/>
      <c r="O101" s="4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ht="15.75" customHeight="1">
      <c r="B102" s="2"/>
      <c r="C102" s="4"/>
      <c r="D102" s="4"/>
      <c r="E102" s="4">
        <v>35</v>
      </c>
      <c r="F102" s="4">
        <v>0.75</v>
      </c>
      <c r="G102" s="4">
        <v>0</v>
      </c>
      <c r="H102" s="4">
        <f t="shared" si="12"/>
        <v>0</v>
      </c>
      <c r="I102" s="4">
        <v>0.5</v>
      </c>
      <c r="J102" s="4">
        <f t="shared" si="13"/>
        <v>0</v>
      </c>
      <c r="K102" s="4"/>
      <c r="L102" s="4"/>
      <c r="M102" s="4"/>
      <c r="N102" s="4"/>
      <c r="O102" s="4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ht="15.75" customHeight="1">
      <c r="B103" s="2"/>
      <c r="C103" s="4"/>
      <c r="D103" s="4"/>
      <c r="E103" s="4">
        <v>37</v>
      </c>
      <c r="F103" s="4">
        <v>0.75</v>
      </c>
      <c r="G103" s="4">
        <v>0</v>
      </c>
      <c r="H103" s="4">
        <f t="shared" si="12"/>
        <v>0</v>
      </c>
      <c r="I103" s="4">
        <v>0.5</v>
      </c>
      <c r="J103" s="4">
        <f t="shared" si="13"/>
        <v>0</v>
      </c>
      <c r="K103" s="4"/>
      <c r="L103" s="4"/>
      <c r="M103" s="4"/>
      <c r="N103" s="4"/>
      <c r="O103" s="4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ht="15.75" customHeight="1">
      <c r="B104" s="2"/>
      <c r="C104" s="4"/>
      <c r="D104" s="4"/>
      <c r="E104" s="4">
        <v>38</v>
      </c>
      <c r="F104" s="4">
        <v>0.6</v>
      </c>
      <c r="G104" s="4">
        <f>B2</f>
        <v>0.16</v>
      </c>
      <c r="H104" s="4">
        <f t="shared" si="12"/>
        <v>9.6000000000000002E-2</v>
      </c>
      <c r="I104" s="4">
        <v>3</v>
      </c>
      <c r="J104" s="4">
        <f t="shared" si="13"/>
        <v>0.28800000000000003</v>
      </c>
      <c r="K104" s="4"/>
      <c r="L104" s="4"/>
      <c r="M104" s="4"/>
      <c r="N104" s="4"/>
      <c r="O104" s="4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ht="15.75" customHeight="1">
      <c r="B105" s="2"/>
      <c r="C105" s="4"/>
      <c r="D105" s="4"/>
      <c r="E105" s="4">
        <v>40</v>
      </c>
      <c r="F105" s="4">
        <v>0.75</v>
      </c>
      <c r="G105" s="4">
        <v>0</v>
      </c>
      <c r="H105" s="4">
        <f t="shared" si="12"/>
        <v>0</v>
      </c>
      <c r="I105" s="4">
        <v>0.5</v>
      </c>
      <c r="J105" s="4">
        <f t="shared" si="13"/>
        <v>0</v>
      </c>
      <c r="K105" s="4"/>
      <c r="L105" s="4"/>
      <c r="M105" s="4"/>
      <c r="N105" s="4"/>
      <c r="O105" s="4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ht="15.75" customHeight="1">
      <c r="B106" s="2"/>
      <c r="C106" s="4"/>
      <c r="D106" s="4"/>
      <c r="E106" s="4">
        <v>42</v>
      </c>
      <c r="F106" s="4">
        <v>0.75</v>
      </c>
      <c r="G106" s="4">
        <v>0</v>
      </c>
      <c r="H106" s="4">
        <f t="shared" si="12"/>
        <v>0</v>
      </c>
      <c r="I106" s="4">
        <v>0.5</v>
      </c>
      <c r="J106" s="4">
        <f t="shared" si="13"/>
        <v>0</v>
      </c>
      <c r="K106" s="4"/>
      <c r="L106" s="4"/>
      <c r="M106" s="4"/>
      <c r="N106" s="4"/>
      <c r="O106" s="4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ht="15.75" customHeight="1">
      <c r="B107" s="2"/>
      <c r="C107" s="4"/>
      <c r="D107" s="4"/>
      <c r="E107" s="4">
        <v>43</v>
      </c>
      <c r="F107" s="4">
        <v>0.6</v>
      </c>
      <c r="G107" s="4">
        <v>0</v>
      </c>
      <c r="H107" s="4">
        <f t="shared" si="12"/>
        <v>0</v>
      </c>
      <c r="I107" s="4">
        <v>0.5</v>
      </c>
      <c r="J107" s="4">
        <f t="shared" si="13"/>
        <v>0</v>
      </c>
      <c r="K107" s="4"/>
      <c r="L107" s="4"/>
      <c r="M107" s="4"/>
      <c r="N107" s="4"/>
      <c r="O107" s="4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ht="15.75" customHeight="1">
      <c r="B108" s="2"/>
      <c r="C108" s="4"/>
      <c r="D108" s="4"/>
      <c r="E108" s="4" t="s">
        <v>16</v>
      </c>
      <c r="F108" s="4"/>
      <c r="G108" s="4"/>
      <c r="H108" s="4">
        <f>A2</f>
        <v>0.02</v>
      </c>
      <c r="I108" s="4">
        <v>10</v>
      </c>
      <c r="J108" s="4">
        <f t="shared" si="13"/>
        <v>0.2</v>
      </c>
      <c r="K108" s="4"/>
      <c r="L108" s="4"/>
      <c r="M108" s="4"/>
      <c r="N108" s="4"/>
      <c r="O108" s="4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ht="15.75" customHeight="1">
      <c r="B109" s="2"/>
      <c r="C109" s="4"/>
      <c r="D109" s="4"/>
      <c r="E109" s="4" t="s">
        <v>16</v>
      </c>
      <c r="F109" s="4"/>
      <c r="G109" s="4"/>
      <c r="H109" s="4">
        <v>0</v>
      </c>
      <c r="I109" s="4">
        <v>0</v>
      </c>
      <c r="J109" s="4">
        <f t="shared" si="13"/>
        <v>0</v>
      </c>
      <c r="K109" s="4"/>
      <c r="L109" s="4"/>
      <c r="M109" s="4"/>
      <c r="N109" s="4"/>
      <c r="O109" s="4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 ht="15.75" customHeight="1">
      <c r="B110" s="2"/>
      <c r="C110" s="4"/>
      <c r="D110" s="4"/>
      <c r="E110" s="4" t="s">
        <v>16</v>
      </c>
      <c r="F110" s="4"/>
      <c r="G110" s="4"/>
      <c r="H110" s="4">
        <v>0</v>
      </c>
      <c r="I110" s="4">
        <v>0</v>
      </c>
      <c r="J110" s="4">
        <f t="shared" si="13"/>
        <v>0</v>
      </c>
      <c r="K110" s="4"/>
      <c r="L110" s="4"/>
      <c r="M110" s="4"/>
      <c r="N110" s="4"/>
      <c r="O110" s="4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2:27" ht="15.75" customHeight="1">
      <c r="B111" s="2"/>
      <c r="C111" s="4"/>
      <c r="D111" s="4"/>
      <c r="E111" s="4" t="s">
        <v>16</v>
      </c>
      <c r="F111" s="4"/>
      <c r="G111" s="4"/>
      <c r="H111" s="4">
        <v>0</v>
      </c>
      <c r="I111" s="4">
        <v>0</v>
      </c>
      <c r="J111" s="4">
        <f t="shared" si="13"/>
        <v>0</v>
      </c>
      <c r="K111" s="4"/>
      <c r="L111" s="4"/>
      <c r="M111" s="4"/>
      <c r="N111" s="4"/>
      <c r="O111" s="4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 ht="15.75" customHeight="1">
      <c r="B112" s="2"/>
      <c r="C112" s="4"/>
      <c r="D112" s="4"/>
      <c r="E112" s="4" t="s">
        <v>16</v>
      </c>
      <c r="F112" s="4"/>
      <c r="G112" s="4"/>
      <c r="H112" s="4">
        <v>0</v>
      </c>
      <c r="I112" s="4">
        <v>0</v>
      </c>
      <c r="J112" s="4">
        <f t="shared" si="13"/>
        <v>0</v>
      </c>
      <c r="K112" s="4"/>
      <c r="L112" s="4"/>
      <c r="M112" s="4"/>
      <c r="N112" s="4"/>
      <c r="O112" s="4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2:27" ht="15.75" customHeight="1">
      <c r="B113" s="2"/>
      <c r="C113" s="4"/>
      <c r="D113" s="4"/>
      <c r="E113" s="4" t="s">
        <v>16</v>
      </c>
      <c r="F113" s="4"/>
      <c r="G113" s="4"/>
      <c r="H113" s="4">
        <v>0</v>
      </c>
      <c r="I113" s="4">
        <v>0</v>
      </c>
      <c r="J113" s="4">
        <f t="shared" si="13"/>
        <v>0</v>
      </c>
      <c r="K113" s="4"/>
      <c r="L113" s="4"/>
      <c r="M113" s="4"/>
      <c r="N113" s="4"/>
      <c r="O113" s="4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2:27" ht="15.75" customHeight="1">
      <c r="B114" s="2"/>
      <c r="C114" s="4"/>
      <c r="D114" s="4"/>
      <c r="E114" s="4" t="s">
        <v>16</v>
      </c>
      <c r="F114" s="4"/>
      <c r="G114" s="4"/>
      <c r="H114" s="4">
        <v>0</v>
      </c>
      <c r="I114" s="4">
        <v>0</v>
      </c>
      <c r="J114" s="4">
        <f t="shared" si="13"/>
        <v>0</v>
      </c>
      <c r="K114" s="4"/>
      <c r="L114" s="4"/>
      <c r="M114" s="4"/>
      <c r="N114" s="4"/>
      <c r="O114" s="4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2:27" ht="15.75" customHeight="1">
      <c r="B115" s="2"/>
      <c r="C115" s="4"/>
      <c r="D115" s="4"/>
      <c r="E115" s="4" t="s">
        <v>16</v>
      </c>
      <c r="F115" s="4"/>
      <c r="G115" s="4"/>
      <c r="H115" s="4">
        <v>0</v>
      </c>
      <c r="I115" s="4">
        <v>0</v>
      </c>
      <c r="J115" s="4">
        <f t="shared" si="13"/>
        <v>0</v>
      </c>
      <c r="K115" s="4"/>
      <c r="L115" s="4"/>
      <c r="M115" s="4"/>
      <c r="N115" s="4"/>
      <c r="O115" s="4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2:27" ht="15.75" customHeight="1">
      <c r="B116" s="2"/>
      <c r="C116" s="5"/>
      <c r="D116" s="5"/>
      <c r="E116" s="5" t="s">
        <v>15</v>
      </c>
      <c r="F116" s="5"/>
      <c r="G116" s="5"/>
      <c r="H116" s="5">
        <f>SUM(H95:H115)</f>
        <v>0.72399999999999998</v>
      </c>
      <c r="I116" s="5"/>
      <c r="J116" s="5">
        <f>SUM(J95:J115)</f>
        <v>0.79200000000000004</v>
      </c>
      <c r="K116" s="5">
        <f>J116/H116</f>
        <v>1.0939226519337018</v>
      </c>
      <c r="L116" s="5">
        <v>0.5</v>
      </c>
      <c r="M116" s="5">
        <f>L116*J116</f>
        <v>0.39600000000000002</v>
      </c>
      <c r="N116" s="5">
        <f>H116*D95</f>
        <v>144.79999999999998</v>
      </c>
      <c r="O116" s="5">
        <f>J116*D95</f>
        <v>158.4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2:27" ht="15.75" customHeight="1">
      <c r="B117" s="2"/>
      <c r="C117" s="3" t="s">
        <v>2</v>
      </c>
      <c r="D117" s="3" t="s">
        <v>3</v>
      </c>
      <c r="E117" s="3" t="s">
        <v>4</v>
      </c>
      <c r="F117" s="3" t="s">
        <v>5</v>
      </c>
      <c r="G117" s="3" t="s">
        <v>6</v>
      </c>
      <c r="H117" s="3" t="s">
        <v>7</v>
      </c>
      <c r="I117" s="3" t="s">
        <v>8</v>
      </c>
      <c r="J117" s="3" t="s">
        <v>9</v>
      </c>
      <c r="K117" s="3" t="s">
        <v>10</v>
      </c>
      <c r="L117" s="3" t="s">
        <v>11</v>
      </c>
      <c r="M117" s="3" t="s">
        <v>12</v>
      </c>
      <c r="N117" s="3" t="s">
        <v>13</v>
      </c>
      <c r="O117" s="3" t="s">
        <v>14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2:27" ht="15.75" customHeight="1">
      <c r="B118" s="2"/>
      <c r="C118" s="4">
        <v>23</v>
      </c>
      <c r="D118" s="4">
        <v>200</v>
      </c>
      <c r="E118" s="4">
        <v>31</v>
      </c>
      <c r="F118" s="4">
        <v>0.8</v>
      </c>
      <c r="G118" s="4">
        <f>B2</f>
        <v>0.16</v>
      </c>
      <c r="H118" s="4">
        <f t="shared" ref="H118:H130" si="15">F118*G118</f>
        <v>0.128</v>
      </c>
      <c r="I118" s="4">
        <v>0.5</v>
      </c>
      <c r="J118" s="4">
        <f t="shared" ref="J118:J138" si="16">H118*I118</f>
        <v>6.4000000000000001E-2</v>
      </c>
      <c r="K118" s="4"/>
      <c r="L118" s="4"/>
      <c r="M118" s="4"/>
      <c r="N118" s="4"/>
      <c r="O118" s="4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2:27" ht="15.75" customHeight="1">
      <c r="B119" s="2"/>
      <c r="C119" s="4"/>
      <c r="D119" s="4"/>
      <c r="E119" s="4">
        <v>33</v>
      </c>
      <c r="F119" s="4">
        <v>0.8</v>
      </c>
      <c r="G119" s="4">
        <f t="shared" ref="G119:G122" si="17">B3</f>
        <v>0.16</v>
      </c>
      <c r="H119" s="4">
        <f t="shared" si="15"/>
        <v>0.128</v>
      </c>
      <c r="I119" s="4">
        <v>0.5</v>
      </c>
      <c r="J119" s="4">
        <f t="shared" si="16"/>
        <v>6.4000000000000001E-2</v>
      </c>
      <c r="K119" s="4"/>
      <c r="L119" s="4"/>
      <c r="M119" s="4"/>
      <c r="N119" s="4"/>
      <c r="O119" s="4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2:27" ht="15.75" customHeight="1">
      <c r="B120" s="2"/>
      <c r="C120" s="4"/>
      <c r="D120" s="4"/>
      <c r="E120" s="4">
        <v>36</v>
      </c>
      <c r="F120" s="4">
        <v>0.8</v>
      </c>
      <c r="G120" s="4">
        <f t="shared" si="17"/>
        <v>0.16</v>
      </c>
      <c r="H120" s="4">
        <f t="shared" si="15"/>
        <v>0.128</v>
      </c>
      <c r="I120" s="4">
        <v>0.5</v>
      </c>
      <c r="J120" s="4">
        <f t="shared" si="16"/>
        <v>6.4000000000000001E-2</v>
      </c>
      <c r="K120" s="4"/>
      <c r="L120" s="4"/>
      <c r="M120" s="4"/>
      <c r="N120" s="4"/>
      <c r="O120" s="4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2:27" ht="15.75" customHeight="1">
      <c r="B121" s="2"/>
      <c r="C121" s="4"/>
      <c r="D121" s="4"/>
      <c r="E121" s="4">
        <v>39</v>
      </c>
      <c r="F121" s="4">
        <v>0.8</v>
      </c>
      <c r="G121" s="4">
        <f t="shared" si="17"/>
        <v>0.16</v>
      </c>
      <c r="H121" s="4">
        <f t="shared" si="15"/>
        <v>0.128</v>
      </c>
      <c r="I121" s="4">
        <v>0.5</v>
      </c>
      <c r="J121" s="4">
        <f t="shared" si="16"/>
        <v>6.4000000000000001E-2</v>
      </c>
      <c r="K121" s="4"/>
      <c r="L121" s="4"/>
      <c r="M121" s="4"/>
      <c r="N121" s="4"/>
      <c r="O121" s="4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2:27" ht="15.75" customHeight="1">
      <c r="B122" s="2"/>
      <c r="C122" s="4"/>
      <c r="D122" s="4"/>
      <c r="E122" s="4">
        <v>41</v>
      </c>
      <c r="F122" s="4">
        <v>0.6</v>
      </c>
      <c r="G122" s="4">
        <f t="shared" si="17"/>
        <v>0.16</v>
      </c>
      <c r="H122" s="4">
        <f t="shared" si="15"/>
        <v>9.6000000000000002E-2</v>
      </c>
      <c r="I122" s="4">
        <v>0.5</v>
      </c>
      <c r="J122" s="4">
        <f t="shared" si="16"/>
        <v>4.8000000000000001E-2</v>
      </c>
      <c r="K122" s="4"/>
      <c r="L122" s="4"/>
      <c r="M122" s="4"/>
      <c r="N122" s="4"/>
      <c r="O122" s="4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2:27" ht="15.75" customHeight="1">
      <c r="B123" s="2"/>
      <c r="C123" s="4"/>
      <c r="D123" s="4"/>
      <c r="E123" s="4">
        <v>32</v>
      </c>
      <c r="F123" s="4">
        <v>0.75</v>
      </c>
      <c r="G123" s="4">
        <v>0</v>
      </c>
      <c r="H123" s="4">
        <f t="shared" si="15"/>
        <v>0</v>
      </c>
      <c r="I123" s="4">
        <v>3</v>
      </c>
      <c r="J123" s="4">
        <f t="shared" si="16"/>
        <v>0</v>
      </c>
      <c r="K123" s="4"/>
      <c r="L123" s="4"/>
      <c r="M123" s="4"/>
      <c r="N123" s="4"/>
      <c r="O123" s="4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2:27" ht="15.75" customHeight="1">
      <c r="B124" s="2"/>
      <c r="C124" s="4"/>
      <c r="D124" s="4"/>
      <c r="E124" s="4">
        <v>34</v>
      </c>
      <c r="F124" s="4">
        <v>0.6</v>
      </c>
      <c r="G124" s="4">
        <v>0</v>
      </c>
      <c r="H124" s="4">
        <f t="shared" si="15"/>
        <v>0</v>
      </c>
      <c r="I124" s="4">
        <v>0.5</v>
      </c>
      <c r="J124" s="4">
        <f t="shared" si="16"/>
        <v>0</v>
      </c>
      <c r="K124" s="4"/>
      <c r="L124" s="4"/>
      <c r="M124" s="4"/>
      <c r="N124" s="4"/>
      <c r="O124" s="4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2:27" ht="15.75" customHeight="1">
      <c r="B125" s="2"/>
      <c r="C125" s="4"/>
      <c r="D125" s="4"/>
      <c r="E125" s="4">
        <v>35</v>
      </c>
      <c r="F125" s="4">
        <v>0.75</v>
      </c>
      <c r="G125" s="4">
        <v>0</v>
      </c>
      <c r="H125" s="4">
        <f t="shared" si="15"/>
        <v>0</v>
      </c>
      <c r="I125" s="4">
        <v>0.5</v>
      </c>
      <c r="J125" s="4">
        <f t="shared" si="16"/>
        <v>0</v>
      </c>
      <c r="K125" s="4"/>
      <c r="L125" s="4"/>
      <c r="M125" s="4"/>
      <c r="N125" s="4"/>
      <c r="O125" s="4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2:27" ht="15.75" customHeight="1">
      <c r="B126" s="2"/>
      <c r="C126" s="4"/>
      <c r="D126" s="4"/>
      <c r="E126" s="4">
        <v>37</v>
      </c>
      <c r="F126" s="4">
        <v>0.75</v>
      </c>
      <c r="G126" s="4">
        <v>0</v>
      </c>
      <c r="H126" s="4">
        <f t="shared" si="15"/>
        <v>0</v>
      </c>
      <c r="I126" s="4">
        <v>0.5</v>
      </c>
      <c r="J126" s="4">
        <f t="shared" si="16"/>
        <v>0</v>
      </c>
      <c r="K126" s="4"/>
      <c r="L126" s="4"/>
      <c r="M126" s="4"/>
      <c r="N126" s="4"/>
      <c r="O126" s="4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2:27" ht="15.75" customHeight="1">
      <c r="B127" s="2"/>
      <c r="C127" s="4"/>
      <c r="D127" s="4"/>
      <c r="E127" s="4">
        <v>38</v>
      </c>
      <c r="F127" s="4">
        <v>0.6</v>
      </c>
      <c r="G127" s="4">
        <v>0</v>
      </c>
      <c r="H127" s="4">
        <f t="shared" si="15"/>
        <v>0</v>
      </c>
      <c r="I127" s="4">
        <v>0.5</v>
      </c>
      <c r="J127" s="4">
        <f t="shared" si="16"/>
        <v>0</v>
      </c>
      <c r="K127" s="4"/>
      <c r="L127" s="4"/>
      <c r="M127" s="4"/>
      <c r="N127" s="4"/>
      <c r="O127" s="4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2:27" ht="15.75" customHeight="1">
      <c r="B128" s="2"/>
      <c r="C128" s="4"/>
      <c r="D128" s="4"/>
      <c r="E128" s="4">
        <v>40</v>
      </c>
      <c r="F128" s="4">
        <v>0.75</v>
      </c>
      <c r="G128" s="4">
        <f>B2</f>
        <v>0.16</v>
      </c>
      <c r="H128" s="4">
        <f t="shared" si="15"/>
        <v>0.12</v>
      </c>
      <c r="I128" s="4">
        <v>3</v>
      </c>
      <c r="J128" s="4">
        <f t="shared" si="16"/>
        <v>0.36</v>
      </c>
      <c r="K128" s="4"/>
      <c r="L128" s="4"/>
      <c r="M128" s="4"/>
      <c r="N128" s="4"/>
      <c r="O128" s="4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2:27" ht="15.75" customHeight="1">
      <c r="B129" s="2"/>
      <c r="C129" s="4"/>
      <c r="D129" s="4"/>
      <c r="E129" s="4">
        <v>42</v>
      </c>
      <c r="F129" s="4">
        <v>0.75</v>
      </c>
      <c r="G129" s="4">
        <v>0</v>
      </c>
      <c r="H129" s="4">
        <f t="shared" si="15"/>
        <v>0</v>
      </c>
      <c r="I129" s="4">
        <v>0.5</v>
      </c>
      <c r="J129" s="4">
        <f t="shared" si="16"/>
        <v>0</v>
      </c>
      <c r="K129" s="4"/>
      <c r="L129" s="4"/>
      <c r="M129" s="4"/>
      <c r="N129" s="4"/>
      <c r="O129" s="4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2:27" ht="15.75" customHeight="1">
      <c r="B130" s="2"/>
      <c r="C130" s="4"/>
      <c r="D130" s="4"/>
      <c r="E130" s="4">
        <v>43</v>
      </c>
      <c r="F130" s="4">
        <v>0.6</v>
      </c>
      <c r="G130" s="4">
        <v>0</v>
      </c>
      <c r="H130" s="4">
        <f t="shared" si="15"/>
        <v>0</v>
      </c>
      <c r="I130" s="4">
        <v>0.5</v>
      </c>
      <c r="J130" s="4">
        <f t="shared" si="16"/>
        <v>0</v>
      </c>
      <c r="K130" s="4"/>
      <c r="L130" s="4"/>
      <c r="M130" s="4"/>
      <c r="N130" s="4"/>
      <c r="O130" s="4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2:27" ht="15.75" customHeight="1">
      <c r="B131" s="2"/>
      <c r="C131" s="4"/>
      <c r="D131" s="4"/>
      <c r="E131" s="4" t="s">
        <v>16</v>
      </c>
      <c r="F131" s="4"/>
      <c r="G131" s="4"/>
      <c r="H131" s="4">
        <f>A2</f>
        <v>0.02</v>
      </c>
      <c r="I131" s="4">
        <v>10</v>
      </c>
      <c r="J131" s="4">
        <f t="shared" si="16"/>
        <v>0.2</v>
      </c>
      <c r="K131" s="4"/>
      <c r="L131" s="4"/>
      <c r="M131" s="4"/>
      <c r="N131" s="4"/>
      <c r="O131" s="4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2:27" ht="15.75" customHeight="1">
      <c r="B132" s="2"/>
      <c r="C132" s="4"/>
      <c r="D132" s="4"/>
      <c r="E132" s="4" t="s">
        <v>16</v>
      </c>
      <c r="F132" s="4"/>
      <c r="G132" s="4"/>
      <c r="H132" s="4">
        <v>0</v>
      </c>
      <c r="I132" s="4">
        <v>0</v>
      </c>
      <c r="J132" s="4">
        <f t="shared" si="16"/>
        <v>0</v>
      </c>
      <c r="K132" s="4"/>
      <c r="L132" s="4"/>
      <c r="M132" s="4"/>
      <c r="N132" s="4"/>
      <c r="O132" s="4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2:27" ht="15.75" customHeight="1">
      <c r="B133" s="2"/>
      <c r="C133" s="4"/>
      <c r="D133" s="4"/>
      <c r="E133" s="4" t="s">
        <v>16</v>
      </c>
      <c r="F133" s="4"/>
      <c r="G133" s="4"/>
      <c r="H133" s="4">
        <v>0</v>
      </c>
      <c r="I133" s="4">
        <v>0</v>
      </c>
      <c r="J133" s="4">
        <f t="shared" si="16"/>
        <v>0</v>
      </c>
      <c r="K133" s="4"/>
      <c r="L133" s="4"/>
      <c r="M133" s="4"/>
      <c r="N133" s="4"/>
      <c r="O133" s="4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2:27" ht="15.75" customHeight="1">
      <c r="B134" s="2"/>
      <c r="C134" s="4"/>
      <c r="D134" s="4"/>
      <c r="E134" s="4" t="s">
        <v>16</v>
      </c>
      <c r="F134" s="4"/>
      <c r="G134" s="4"/>
      <c r="H134" s="4">
        <v>0</v>
      </c>
      <c r="I134" s="4">
        <v>0</v>
      </c>
      <c r="J134" s="4">
        <f t="shared" si="16"/>
        <v>0</v>
      </c>
      <c r="K134" s="4"/>
      <c r="L134" s="4"/>
      <c r="M134" s="4"/>
      <c r="N134" s="4"/>
      <c r="O134" s="4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2:27" ht="15.75" customHeight="1">
      <c r="B135" s="2"/>
      <c r="C135" s="4"/>
      <c r="D135" s="4"/>
      <c r="E135" s="4" t="s">
        <v>16</v>
      </c>
      <c r="F135" s="4"/>
      <c r="G135" s="4"/>
      <c r="H135" s="4">
        <v>0</v>
      </c>
      <c r="I135" s="4">
        <v>0</v>
      </c>
      <c r="J135" s="4">
        <f t="shared" si="16"/>
        <v>0</v>
      </c>
      <c r="K135" s="4"/>
      <c r="L135" s="4"/>
      <c r="M135" s="4"/>
      <c r="N135" s="4"/>
      <c r="O135" s="4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2:27" ht="15.75" customHeight="1">
      <c r="B136" s="2"/>
      <c r="C136" s="4"/>
      <c r="D136" s="4"/>
      <c r="E136" s="4" t="s">
        <v>16</v>
      </c>
      <c r="F136" s="4"/>
      <c r="G136" s="4"/>
      <c r="H136" s="4">
        <v>0</v>
      </c>
      <c r="I136" s="4">
        <v>0</v>
      </c>
      <c r="J136" s="4">
        <f t="shared" si="16"/>
        <v>0</v>
      </c>
      <c r="K136" s="4"/>
      <c r="L136" s="4"/>
      <c r="M136" s="4"/>
      <c r="N136" s="4"/>
      <c r="O136" s="4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2:27" ht="15.75" customHeight="1">
      <c r="B137" s="2"/>
      <c r="C137" s="4"/>
      <c r="D137" s="4"/>
      <c r="E137" s="4" t="s">
        <v>16</v>
      </c>
      <c r="F137" s="4"/>
      <c r="G137" s="4"/>
      <c r="H137" s="4">
        <v>0</v>
      </c>
      <c r="I137" s="4">
        <v>0</v>
      </c>
      <c r="J137" s="4">
        <f t="shared" si="16"/>
        <v>0</v>
      </c>
      <c r="K137" s="4"/>
      <c r="L137" s="4"/>
      <c r="M137" s="4"/>
      <c r="N137" s="4"/>
      <c r="O137" s="4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2:27" ht="15.75" customHeight="1">
      <c r="B138" s="2"/>
      <c r="C138" s="4"/>
      <c r="D138" s="4"/>
      <c r="E138" s="4" t="s">
        <v>16</v>
      </c>
      <c r="F138" s="4"/>
      <c r="G138" s="4"/>
      <c r="H138" s="4">
        <v>0</v>
      </c>
      <c r="I138" s="4">
        <v>0</v>
      </c>
      <c r="J138" s="4">
        <f t="shared" si="16"/>
        <v>0</v>
      </c>
      <c r="K138" s="4"/>
      <c r="L138" s="4"/>
      <c r="M138" s="4"/>
      <c r="N138" s="4"/>
      <c r="O138" s="4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2:27" ht="15.75" customHeight="1">
      <c r="B139" s="2"/>
      <c r="C139" s="5"/>
      <c r="D139" s="5"/>
      <c r="E139" s="5" t="s">
        <v>15</v>
      </c>
      <c r="F139" s="5"/>
      <c r="G139" s="5"/>
      <c r="H139" s="5">
        <f>SUM(H118:H138)</f>
        <v>0.748</v>
      </c>
      <c r="I139" s="5"/>
      <c r="J139" s="5">
        <f>SUM(J118:J138)</f>
        <v>0.86399999999999988</v>
      </c>
      <c r="K139" s="5">
        <f>J139/H139</f>
        <v>1.155080213903743</v>
      </c>
      <c r="L139" s="5">
        <v>0.5</v>
      </c>
      <c r="M139" s="5">
        <f>L139*J139</f>
        <v>0.43199999999999994</v>
      </c>
      <c r="N139" s="5">
        <f>H139*D118</f>
        <v>149.6</v>
      </c>
      <c r="O139" s="5">
        <f>J139*D118</f>
        <v>172.79999999999998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2:27" ht="15.75" customHeight="1">
      <c r="B140" s="2"/>
      <c r="C140" s="3" t="s">
        <v>2</v>
      </c>
      <c r="D140" s="3" t="s">
        <v>3</v>
      </c>
      <c r="E140" s="3" t="s">
        <v>4</v>
      </c>
      <c r="F140" s="3" t="s">
        <v>5</v>
      </c>
      <c r="G140" s="3" t="s">
        <v>6</v>
      </c>
      <c r="H140" s="3" t="s">
        <v>7</v>
      </c>
      <c r="I140" s="3" t="s">
        <v>8</v>
      </c>
      <c r="J140" s="3" t="s">
        <v>9</v>
      </c>
      <c r="K140" s="3" t="s">
        <v>10</v>
      </c>
      <c r="L140" s="3" t="s">
        <v>11</v>
      </c>
      <c r="M140" s="3" t="s">
        <v>12</v>
      </c>
      <c r="N140" s="3" t="s">
        <v>13</v>
      </c>
      <c r="O140" s="3" t="s">
        <v>14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2:27" ht="15.75" customHeight="1">
      <c r="B141" s="2"/>
      <c r="C141" s="4">
        <v>24</v>
      </c>
      <c r="D141" s="4">
        <v>10</v>
      </c>
      <c r="E141" s="4">
        <v>31</v>
      </c>
      <c r="F141" s="4">
        <v>0.8</v>
      </c>
      <c r="G141" s="4">
        <f>B2</f>
        <v>0.16</v>
      </c>
      <c r="H141" s="4">
        <f t="shared" ref="H141:H153" si="18">F141*G141</f>
        <v>0.128</v>
      </c>
      <c r="I141" s="4">
        <v>0.5</v>
      </c>
      <c r="J141" s="4">
        <f t="shared" ref="J141:J161" si="19">H141*I141</f>
        <v>6.4000000000000001E-2</v>
      </c>
      <c r="K141" s="4"/>
      <c r="L141" s="4"/>
      <c r="M141" s="4"/>
      <c r="N141" s="4"/>
      <c r="O141" s="4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2:27" ht="15.75" customHeight="1">
      <c r="B142" s="2"/>
      <c r="C142" s="4"/>
      <c r="D142" s="4"/>
      <c r="E142" s="4">
        <v>33</v>
      </c>
      <c r="F142" s="4">
        <v>0.8</v>
      </c>
      <c r="G142" s="4">
        <f t="shared" ref="G142:G145" si="20">B3</f>
        <v>0.16</v>
      </c>
      <c r="H142" s="4">
        <f t="shared" si="18"/>
        <v>0.128</v>
      </c>
      <c r="I142" s="4">
        <v>0.5</v>
      </c>
      <c r="J142" s="4">
        <f t="shared" si="19"/>
        <v>6.4000000000000001E-2</v>
      </c>
      <c r="K142" s="4"/>
      <c r="L142" s="4"/>
      <c r="M142" s="4"/>
      <c r="N142" s="4"/>
      <c r="O142" s="4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2:27" ht="15.75" customHeight="1">
      <c r="B143" s="2"/>
      <c r="C143" s="4"/>
      <c r="D143" s="4"/>
      <c r="E143" s="4">
        <v>36</v>
      </c>
      <c r="F143" s="4">
        <v>0.8</v>
      </c>
      <c r="G143" s="4">
        <f t="shared" si="20"/>
        <v>0.16</v>
      </c>
      <c r="H143" s="4">
        <f t="shared" si="18"/>
        <v>0.128</v>
      </c>
      <c r="I143" s="4">
        <v>0.5</v>
      </c>
      <c r="J143" s="4">
        <f t="shared" si="19"/>
        <v>6.4000000000000001E-2</v>
      </c>
      <c r="K143" s="4"/>
      <c r="L143" s="4"/>
      <c r="M143" s="4"/>
      <c r="N143" s="4"/>
      <c r="O143" s="4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2:27" ht="15.75" customHeight="1">
      <c r="B144" s="2"/>
      <c r="C144" s="4"/>
      <c r="D144" s="4"/>
      <c r="E144" s="4">
        <v>39</v>
      </c>
      <c r="F144" s="4">
        <v>0.8</v>
      </c>
      <c r="G144" s="4">
        <f t="shared" si="20"/>
        <v>0.16</v>
      </c>
      <c r="H144" s="4">
        <f t="shared" si="18"/>
        <v>0.128</v>
      </c>
      <c r="I144" s="4">
        <v>0.5</v>
      </c>
      <c r="J144" s="4">
        <f t="shared" si="19"/>
        <v>6.4000000000000001E-2</v>
      </c>
      <c r="K144" s="4"/>
      <c r="L144" s="4"/>
      <c r="M144" s="4"/>
      <c r="N144" s="4"/>
      <c r="O144" s="4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2:27" ht="15.75" customHeight="1">
      <c r="B145" s="2"/>
      <c r="C145" s="4"/>
      <c r="D145" s="4"/>
      <c r="E145" s="4">
        <v>41</v>
      </c>
      <c r="F145" s="4">
        <v>0.6</v>
      </c>
      <c r="G145" s="4">
        <f t="shared" si="20"/>
        <v>0.16</v>
      </c>
      <c r="H145" s="4">
        <f t="shared" si="18"/>
        <v>9.6000000000000002E-2</v>
      </c>
      <c r="I145" s="4">
        <v>0.5</v>
      </c>
      <c r="J145" s="4">
        <f t="shared" si="19"/>
        <v>4.8000000000000001E-2</v>
      </c>
      <c r="K145" s="4"/>
      <c r="L145" s="4"/>
      <c r="M145" s="4"/>
      <c r="N145" s="4"/>
      <c r="O145" s="4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2:27" ht="15.75" customHeight="1">
      <c r="B146" s="2"/>
      <c r="C146" s="4"/>
      <c r="D146" s="4"/>
      <c r="E146" s="4">
        <v>32</v>
      </c>
      <c r="F146" s="4">
        <v>0.75</v>
      </c>
      <c r="G146" s="4">
        <v>0</v>
      </c>
      <c r="H146" s="4">
        <f t="shared" si="18"/>
        <v>0</v>
      </c>
      <c r="I146" s="4">
        <v>3</v>
      </c>
      <c r="J146" s="4">
        <f t="shared" si="19"/>
        <v>0</v>
      </c>
      <c r="K146" s="4"/>
      <c r="L146" s="4"/>
      <c r="M146" s="4"/>
      <c r="N146" s="4"/>
      <c r="O146" s="4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2:27" ht="15.75" customHeight="1">
      <c r="B147" s="2"/>
      <c r="C147" s="4"/>
      <c r="D147" s="4"/>
      <c r="E147" s="4">
        <v>34</v>
      </c>
      <c r="F147" s="4">
        <v>0.6</v>
      </c>
      <c r="G147" s="4">
        <v>0</v>
      </c>
      <c r="H147" s="4">
        <f t="shared" si="18"/>
        <v>0</v>
      </c>
      <c r="I147" s="4">
        <v>0.5</v>
      </c>
      <c r="J147" s="4">
        <f t="shared" si="19"/>
        <v>0</v>
      </c>
      <c r="K147" s="4"/>
      <c r="L147" s="4"/>
      <c r="M147" s="4"/>
      <c r="N147" s="4"/>
      <c r="O147" s="4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2:27" ht="15.75" customHeight="1">
      <c r="B148" s="2"/>
      <c r="C148" s="4"/>
      <c r="D148" s="4"/>
      <c r="E148" s="4">
        <v>35</v>
      </c>
      <c r="F148" s="4">
        <v>0.75</v>
      </c>
      <c r="G148" s="4">
        <v>0</v>
      </c>
      <c r="H148" s="4">
        <f t="shared" si="18"/>
        <v>0</v>
      </c>
      <c r="I148" s="4">
        <v>0.5</v>
      </c>
      <c r="J148" s="4">
        <f t="shared" si="19"/>
        <v>0</v>
      </c>
      <c r="K148" s="4"/>
      <c r="L148" s="4"/>
      <c r="M148" s="4"/>
      <c r="N148" s="4"/>
      <c r="O148" s="4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2:27" ht="15.75" customHeight="1">
      <c r="B149" s="2"/>
      <c r="C149" s="4"/>
      <c r="D149" s="4"/>
      <c r="E149" s="4">
        <v>37</v>
      </c>
      <c r="F149" s="4">
        <v>0.75</v>
      </c>
      <c r="G149" s="4">
        <v>0</v>
      </c>
      <c r="H149" s="4">
        <f t="shared" si="18"/>
        <v>0</v>
      </c>
      <c r="I149" s="4">
        <v>0.5</v>
      </c>
      <c r="J149" s="4">
        <f t="shared" si="19"/>
        <v>0</v>
      </c>
      <c r="K149" s="4"/>
      <c r="L149" s="4"/>
      <c r="M149" s="4"/>
      <c r="N149" s="4"/>
      <c r="O149" s="4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2:27" ht="15.75" customHeight="1">
      <c r="B150" s="2"/>
      <c r="C150" s="4"/>
      <c r="D150" s="4"/>
      <c r="E150" s="4">
        <v>38</v>
      </c>
      <c r="F150" s="4">
        <v>0.6</v>
      </c>
      <c r="G150" s="4">
        <v>0</v>
      </c>
      <c r="H150" s="4">
        <f t="shared" si="18"/>
        <v>0</v>
      </c>
      <c r="I150" s="4">
        <v>0.5</v>
      </c>
      <c r="J150" s="4">
        <f t="shared" si="19"/>
        <v>0</v>
      </c>
      <c r="K150" s="4"/>
      <c r="L150" s="4"/>
      <c r="M150" s="4"/>
      <c r="N150" s="4"/>
      <c r="O150" s="4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2:27" ht="15.75" customHeight="1">
      <c r="B151" s="2"/>
      <c r="C151" s="4"/>
      <c r="D151" s="4"/>
      <c r="E151" s="4">
        <v>40</v>
      </c>
      <c r="F151" s="4">
        <v>0.75</v>
      </c>
      <c r="G151" s="4">
        <v>0</v>
      </c>
      <c r="H151" s="4">
        <f t="shared" si="18"/>
        <v>0</v>
      </c>
      <c r="I151" s="4">
        <v>0.5</v>
      </c>
      <c r="J151" s="4">
        <f t="shared" si="19"/>
        <v>0</v>
      </c>
      <c r="K151" s="4"/>
      <c r="L151" s="4"/>
      <c r="M151" s="4"/>
      <c r="N151" s="4"/>
      <c r="O151" s="4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2:27" ht="15.75" customHeight="1">
      <c r="B152" s="2"/>
      <c r="C152" s="4"/>
      <c r="D152" s="4"/>
      <c r="E152" s="4">
        <v>42</v>
      </c>
      <c r="F152" s="4">
        <v>0.75</v>
      </c>
      <c r="G152" s="4">
        <f>B2</f>
        <v>0.16</v>
      </c>
      <c r="H152" s="4">
        <f t="shared" si="18"/>
        <v>0.12</v>
      </c>
      <c r="I152" s="4">
        <v>3</v>
      </c>
      <c r="J152" s="4">
        <f t="shared" si="19"/>
        <v>0.36</v>
      </c>
      <c r="K152" s="4"/>
      <c r="L152" s="4"/>
      <c r="M152" s="4"/>
      <c r="N152" s="4"/>
      <c r="O152" s="4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2:27" ht="15.75" customHeight="1">
      <c r="B153" s="2"/>
      <c r="C153" s="4"/>
      <c r="D153" s="4"/>
      <c r="E153" s="4">
        <v>43</v>
      </c>
      <c r="F153" s="4">
        <v>0.6</v>
      </c>
      <c r="G153" s="4">
        <v>0</v>
      </c>
      <c r="H153" s="4">
        <f t="shared" si="18"/>
        <v>0</v>
      </c>
      <c r="I153" s="4">
        <v>0.5</v>
      </c>
      <c r="J153" s="4">
        <f t="shared" si="19"/>
        <v>0</v>
      </c>
      <c r="K153" s="4"/>
      <c r="L153" s="4"/>
      <c r="M153" s="4"/>
      <c r="N153" s="4"/>
      <c r="O153" s="4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2:27" ht="15.75" customHeight="1">
      <c r="B154" s="2"/>
      <c r="C154" s="4"/>
      <c r="D154" s="4"/>
      <c r="E154" s="4" t="s">
        <v>16</v>
      </c>
      <c r="F154" s="4"/>
      <c r="G154" s="4"/>
      <c r="H154" s="4">
        <f>A2</f>
        <v>0.02</v>
      </c>
      <c r="I154" s="4">
        <v>10</v>
      </c>
      <c r="J154" s="4">
        <f t="shared" si="19"/>
        <v>0.2</v>
      </c>
      <c r="K154" s="4"/>
      <c r="L154" s="4"/>
      <c r="M154" s="4"/>
      <c r="N154" s="4"/>
      <c r="O154" s="4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2:27" ht="15.75" customHeight="1">
      <c r="B155" s="2"/>
      <c r="C155" s="4"/>
      <c r="D155" s="4"/>
      <c r="E155" s="4" t="s">
        <v>16</v>
      </c>
      <c r="F155" s="4"/>
      <c r="G155" s="4"/>
      <c r="H155" s="4">
        <v>0</v>
      </c>
      <c r="I155" s="4">
        <v>0</v>
      </c>
      <c r="J155" s="4">
        <f t="shared" si="19"/>
        <v>0</v>
      </c>
      <c r="K155" s="4"/>
      <c r="L155" s="4"/>
      <c r="M155" s="4"/>
      <c r="N155" s="4"/>
      <c r="O155" s="4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2:27" ht="15.75" customHeight="1">
      <c r="B156" s="2"/>
      <c r="C156" s="4"/>
      <c r="D156" s="4"/>
      <c r="E156" s="4" t="s">
        <v>16</v>
      </c>
      <c r="F156" s="4"/>
      <c r="G156" s="4"/>
      <c r="H156" s="4">
        <v>0</v>
      </c>
      <c r="I156" s="4">
        <v>0</v>
      </c>
      <c r="J156" s="4">
        <f t="shared" si="19"/>
        <v>0</v>
      </c>
      <c r="K156" s="4"/>
      <c r="L156" s="4"/>
      <c r="M156" s="4"/>
      <c r="N156" s="4"/>
      <c r="O156" s="4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2:27" ht="15.75" customHeight="1">
      <c r="B157" s="2"/>
      <c r="C157" s="4"/>
      <c r="D157" s="4"/>
      <c r="E157" s="4" t="s">
        <v>16</v>
      </c>
      <c r="F157" s="4"/>
      <c r="G157" s="4"/>
      <c r="H157" s="4">
        <v>0</v>
      </c>
      <c r="I157" s="4">
        <v>0</v>
      </c>
      <c r="J157" s="4">
        <f t="shared" si="19"/>
        <v>0</v>
      </c>
      <c r="K157" s="4"/>
      <c r="L157" s="4"/>
      <c r="M157" s="4"/>
      <c r="N157" s="4"/>
      <c r="O157" s="4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2:27" ht="15.75" customHeight="1">
      <c r="B158" s="2"/>
      <c r="C158" s="4"/>
      <c r="D158" s="4"/>
      <c r="E158" s="4" t="s">
        <v>16</v>
      </c>
      <c r="F158" s="4"/>
      <c r="G158" s="4"/>
      <c r="H158" s="4">
        <v>0</v>
      </c>
      <c r="I158" s="4">
        <v>0</v>
      </c>
      <c r="J158" s="4">
        <f t="shared" si="19"/>
        <v>0</v>
      </c>
      <c r="K158" s="4"/>
      <c r="L158" s="4"/>
      <c r="M158" s="4"/>
      <c r="N158" s="4"/>
      <c r="O158" s="4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2:27" ht="15.75" customHeight="1">
      <c r="B159" s="2"/>
      <c r="C159" s="4"/>
      <c r="D159" s="4"/>
      <c r="E159" s="4" t="s">
        <v>16</v>
      </c>
      <c r="F159" s="4"/>
      <c r="G159" s="4"/>
      <c r="H159" s="4">
        <v>0</v>
      </c>
      <c r="I159" s="4">
        <v>0</v>
      </c>
      <c r="J159" s="4">
        <f t="shared" si="19"/>
        <v>0</v>
      </c>
      <c r="K159" s="4"/>
      <c r="L159" s="4"/>
      <c r="M159" s="4"/>
      <c r="N159" s="4"/>
      <c r="O159" s="4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2:27" ht="15.75" customHeight="1">
      <c r="B160" s="2"/>
      <c r="C160" s="4"/>
      <c r="D160" s="4"/>
      <c r="E160" s="4" t="s">
        <v>16</v>
      </c>
      <c r="F160" s="4"/>
      <c r="G160" s="4"/>
      <c r="H160" s="4">
        <v>0</v>
      </c>
      <c r="I160" s="4">
        <v>0</v>
      </c>
      <c r="J160" s="4">
        <f t="shared" si="19"/>
        <v>0</v>
      </c>
      <c r="K160" s="4"/>
      <c r="L160" s="4"/>
      <c r="M160" s="4"/>
      <c r="N160" s="4"/>
      <c r="O160" s="4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2:27" ht="15.75" customHeight="1">
      <c r="B161" s="2"/>
      <c r="C161" s="4"/>
      <c r="D161" s="4"/>
      <c r="E161" s="4" t="s">
        <v>16</v>
      </c>
      <c r="F161" s="4"/>
      <c r="G161" s="4"/>
      <c r="H161" s="4">
        <v>0</v>
      </c>
      <c r="I161" s="4">
        <v>0</v>
      </c>
      <c r="J161" s="4">
        <f t="shared" si="19"/>
        <v>0</v>
      </c>
      <c r="K161" s="4"/>
      <c r="L161" s="4"/>
      <c r="M161" s="4"/>
      <c r="N161" s="4"/>
      <c r="O161" s="4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2:27" ht="15.75" customHeight="1">
      <c r="B162" s="2"/>
      <c r="C162" s="5"/>
      <c r="D162" s="5"/>
      <c r="E162" s="5" t="s">
        <v>15</v>
      </c>
      <c r="F162" s="5"/>
      <c r="G162" s="5"/>
      <c r="H162" s="5">
        <f>SUM(H141:H161)</f>
        <v>0.748</v>
      </c>
      <c r="I162" s="5"/>
      <c r="J162" s="5">
        <f>SUM(J141:J161)</f>
        <v>0.86399999999999988</v>
      </c>
      <c r="K162" s="5">
        <f>J162/H162</f>
        <v>1.155080213903743</v>
      </c>
      <c r="L162" s="5">
        <v>0.41499999999999998</v>
      </c>
      <c r="M162" s="5">
        <f>L162*J162</f>
        <v>0.35855999999999993</v>
      </c>
      <c r="N162" s="5">
        <f>H162*D141</f>
        <v>7.48</v>
      </c>
      <c r="O162" s="5">
        <f>J162*D141</f>
        <v>8.6399999999999988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2:27" ht="15.75" customHeight="1">
      <c r="B163" s="2"/>
      <c r="C163" s="3" t="s">
        <v>2</v>
      </c>
      <c r="D163" s="3" t="s">
        <v>3</v>
      </c>
      <c r="E163" s="3" t="s">
        <v>4</v>
      </c>
      <c r="F163" s="3" t="s">
        <v>5</v>
      </c>
      <c r="G163" s="3" t="s">
        <v>6</v>
      </c>
      <c r="H163" s="3" t="s">
        <v>7</v>
      </c>
      <c r="I163" s="3" t="s">
        <v>8</v>
      </c>
      <c r="J163" s="3" t="s">
        <v>9</v>
      </c>
      <c r="K163" s="3" t="s">
        <v>10</v>
      </c>
      <c r="L163" s="3" t="s">
        <v>11</v>
      </c>
      <c r="M163" s="3" t="s">
        <v>12</v>
      </c>
      <c r="N163" s="3" t="s">
        <v>13</v>
      </c>
      <c r="O163" s="3" t="s">
        <v>14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2:27" ht="15.75" customHeight="1">
      <c r="B164" s="2"/>
      <c r="C164" s="4">
        <v>25</v>
      </c>
      <c r="D164" s="4">
        <v>10</v>
      </c>
      <c r="E164" s="4">
        <v>31</v>
      </c>
      <c r="F164" s="4">
        <v>0.8</v>
      </c>
      <c r="G164" s="4">
        <f>B2</f>
        <v>0.16</v>
      </c>
      <c r="H164" s="4">
        <f t="shared" ref="H164:H176" si="21">F164*G164</f>
        <v>0.128</v>
      </c>
      <c r="I164" s="4">
        <v>0.5</v>
      </c>
      <c r="J164" s="4">
        <f t="shared" ref="J164:J169" si="22">H164*I164</f>
        <v>6.4000000000000001E-2</v>
      </c>
      <c r="K164" s="4"/>
      <c r="L164" s="4"/>
      <c r="M164" s="4"/>
      <c r="N164" s="4"/>
      <c r="O164" s="4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2:27" ht="15.75" customHeight="1">
      <c r="B165" s="2"/>
      <c r="C165" s="4"/>
      <c r="D165" s="4"/>
      <c r="E165" s="4">
        <v>33</v>
      </c>
      <c r="F165" s="4">
        <v>0.8</v>
      </c>
      <c r="G165" s="4">
        <f t="shared" ref="G165:G168" si="23">B3</f>
        <v>0.16</v>
      </c>
      <c r="H165" s="4">
        <f t="shared" si="21"/>
        <v>0.128</v>
      </c>
      <c r="I165" s="4">
        <v>0.5</v>
      </c>
      <c r="J165" s="4">
        <f t="shared" si="22"/>
        <v>6.4000000000000001E-2</v>
      </c>
      <c r="K165" s="4"/>
      <c r="L165" s="4"/>
      <c r="M165" s="4"/>
      <c r="N165" s="4"/>
      <c r="O165" s="4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2:27" ht="15.75" customHeight="1">
      <c r="B166" s="2"/>
      <c r="C166" s="4"/>
      <c r="D166" s="4"/>
      <c r="E166" s="4">
        <v>36</v>
      </c>
      <c r="F166" s="4">
        <v>0.8</v>
      </c>
      <c r="G166" s="4">
        <f t="shared" si="23"/>
        <v>0.16</v>
      </c>
      <c r="H166" s="4">
        <f t="shared" si="21"/>
        <v>0.128</v>
      </c>
      <c r="I166" s="4">
        <v>0.5</v>
      </c>
      <c r="J166" s="4">
        <f t="shared" si="22"/>
        <v>6.4000000000000001E-2</v>
      </c>
      <c r="K166" s="4"/>
      <c r="L166" s="4"/>
      <c r="M166" s="4"/>
      <c r="N166" s="4"/>
      <c r="O166" s="4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2:27" ht="15.75" customHeight="1">
      <c r="B167" s="2"/>
      <c r="C167" s="4"/>
      <c r="D167" s="4"/>
      <c r="E167" s="4">
        <v>39</v>
      </c>
      <c r="F167" s="4">
        <v>0.8</v>
      </c>
      <c r="G167" s="4">
        <f t="shared" si="23"/>
        <v>0.16</v>
      </c>
      <c r="H167" s="4">
        <f t="shared" si="21"/>
        <v>0.128</v>
      </c>
      <c r="I167" s="4">
        <v>0.5</v>
      </c>
      <c r="J167" s="4">
        <f t="shared" si="22"/>
        <v>6.4000000000000001E-2</v>
      </c>
      <c r="K167" s="4"/>
      <c r="L167" s="4"/>
      <c r="M167" s="4"/>
      <c r="N167" s="4"/>
      <c r="O167" s="4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2:27" ht="15.75" customHeight="1">
      <c r="B168" s="2"/>
      <c r="C168" s="4"/>
      <c r="D168" s="4"/>
      <c r="E168" s="4">
        <v>41</v>
      </c>
      <c r="F168" s="4">
        <v>0.6</v>
      </c>
      <c r="G168" s="4">
        <f t="shared" si="23"/>
        <v>0.16</v>
      </c>
      <c r="H168" s="4">
        <f t="shared" si="21"/>
        <v>9.6000000000000002E-2</v>
      </c>
      <c r="I168" s="4">
        <v>0.5</v>
      </c>
      <c r="J168" s="4">
        <f t="shared" si="22"/>
        <v>4.8000000000000001E-2</v>
      </c>
      <c r="K168" s="4"/>
      <c r="L168" s="4"/>
      <c r="M168" s="4"/>
      <c r="N168" s="4"/>
      <c r="O168" s="4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2:27" ht="15.75" customHeight="1">
      <c r="B169" s="2"/>
      <c r="C169" s="4"/>
      <c r="D169" s="4"/>
      <c r="E169" s="4">
        <v>32</v>
      </c>
      <c r="F169" s="4">
        <v>0.75</v>
      </c>
      <c r="G169" s="4">
        <v>0</v>
      </c>
      <c r="H169" s="4">
        <f t="shared" si="21"/>
        <v>0</v>
      </c>
      <c r="I169" s="4">
        <v>3</v>
      </c>
      <c r="J169" s="4">
        <f t="shared" si="22"/>
        <v>0</v>
      </c>
      <c r="K169" s="4"/>
      <c r="L169" s="4"/>
      <c r="M169" s="4"/>
      <c r="N169" s="4"/>
      <c r="O169" s="4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2:27" ht="15.75" customHeight="1">
      <c r="B170" s="2"/>
      <c r="C170" s="4"/>
      <c r="D170" s="4"/>
      <c r="E170" s="4">
        <v>34</v>
      </c>
      <c r="F170" s="4">
        <v>0.6</v>
      </c>
      <c r="G170" s="4">
        <v>0</v>
      </c>
      <c r="H170" s="4">
        <f t="shared" si="21"/>
        <v>0</v>
      </c>
      <c r="I170" s="4">
        <v>0.5</v>
      </c>
      <c r="J170" s="4"/>
      <c r="K170" s="4"/>
      <c r="L170" s="4"/>
      <c r="M170" s="4"/>
      <c r="N170" s="4"/>
      <c r="O170" s="4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2:27" ht="15.75" customHeight="1">
      <c r="B171" s="2"/>
      <c r="C171" s="4"/>
      <c r="D171" s="4"/>
      <c r="E171" s="4">
        <v>35</v>
      </c>
      <c r="F171" s="4">
        <v>0.75</v>
      </c>
      <c r="G171" s="4">
        <v>0</v>
      </c>
      <c r="H171" s="4">
        <f t="shared" si="21"/>
        <v>0</v>
      </c>
      <c r="I171" s="4">
        <v>0.5</v>
      </c>
      <c r="J171" s="4">
        <f t="shared" ref="J171:J184" si="24">H171*I171</f>
        <v>0</v>
      </c>
      <c r="K171" s="4"/>
      <c r="L171" s="4"/>
      <c r="M171" s="4"/>
      <c r="N171" s="4"/>
      <c r="O171" s="4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2:27" ht="15.75" customHeight="1">
      <c r="B172" s="2"/>
      <c r="C172" s="4"/>
      <c r="D172" s="4"/>
      <c r="E172" s="4">
        <v>37</v>
      </c>
      <c r="F172" s="4">
        <v>0.75</v>
      </c>
      <c r="G172" s="4">
        <v>0</v>
      </c>
      <c r="H172" s="4">
        <f t="shared" si="21"/>
        <v>0</v>
      </c>
      <c r="I172" s="4">
        <v>0.5</v>
      </c>
      <c r="J172" s="4">
        <f t="shared" si="24"/>
        <v>0</v>
      </c>
      <c r="K172" s="4"/>
      <c r="L172" s="4"/>
      <c r="M172" s="4"/>
      <c r="N172" s="4"/>
      <c r="O172" s="4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2:27" ht="15.75" customHeight="1">
      <c r="B173" s="2"/>
      <c r="C173" s="4"/>
      <c r="D173" s="4"/>
      <c r="E173" s="4">
        <v>38</v>
      </c>
      <c r="F173" s="4">
        <v>0.6</v>
      </c>
      <c r="G173" s="4">
        <v>0</v>
      </c>
      <c r="H173" s="4">
        <f t="shared" si="21"/>
        <v>0</v>
      </c>
      <c r="I173" s="4">
        <v>0.5</v>
      </c>
      <c r="J173" s="4">
        <f t="shared" si="24"/>
        <v>0</v>
      </c>
      <c r="K173" s="4"/>
      <c r="L173" s="4"/>
      <c r="M173" s="4"/>
      <c r="N173" s="4"/>
      <c r="O173" s="4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2:27" ht="15.75" customHeight="1">
      <c r="B174" s="2"/>
      <c r="C174" s="4"/>
      <c r="D174" s="4"/>
      <c r="E174" s="4">
        <v>40</v>
      </c>
      <c r="F174" s="4">
        <v>0.75</v>
      </c>
      <c r="G174" s="4">
        <v>0</v>
      </c>
      <c r="H174" s="4">
        <f t="shared" si="21"/>
        <v>0</v>
      </c>
      <c r="I174" s="4">
        <v>0.5</v>
      </c>
      <c r="J174" s="4">
        <f t="shared" si="24"/>
        <v>0</v>
      </c>
      <c r="K174" s="4"/>
      <c r="L174" s="4"/>
      <c r="M174" s="4"/>
      <c r="N174" s="4"/>
      <c r="O174" s="4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2:27" ht="15.75" customHeight="1">
      <c r="B175" s="2"/>
      <c r="C175" s="4"/>
      <c r="D175" s="4"/>
      <c r="E175" s="4">
        <v>42</v>
      </c>
      <c r="F175" s="4">
        <v>0.75</v>
      </c>
      <c r="G175" s="4">
        <v>0</v>
      </c>
      <c r="H175" s="4">
        <f t="shared" si="21"/>
        <v>0</v>
      </c>
      <c r="I175" s="4">
        <v>0.5</v>
      </c>
      <c r="J175" s="4">
        <f t="shared" si="24"/>
        <v>0</v>
      </c>
      <c r="K175" s="4"/>
      <c r="L175" s="4"/>
      <c r="M175" s="4"/>
      <c r="N175" s="4"/>
      <c r="O175" s="4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2:27" ht="15.75" customHeight="1">
      <c r="B176" s="2"/>
      <c r="C176" s="4"/>
      <c r="D176" s="4"/>
      <c r="E176" s="4">
        <v>43</v>
      </c>
      <c r="F176" s="4">
        <v>0.6</v>
      </c>
      <c r="G176" s="4">
        <f>B2</f>
        <v>0.16</v>
      </c>
      <c r="H176" s="4">
        <f t="shared" si="21"/>
        <v>9.6000000000000002E-2</v>
      </c>
      <c r="I176" s="4">
        <v>3</v>
      </c>
      <c r="J176" s="4">
        <f t="shared" si="24"/>
        <v>0.28800000000000003</v>
      </c>
      <c r="K176" s="4"/>
      <c r="L176" s="4"/>
      <c r="M176" s="4"/>
      <c r="N176" s="4"/>
      <c r="O176" s="4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2:27" ht="15.75" customHeight="1">
      <c r="B177" s="2"/>
      <c r="C177" s="4"/>
      <c r="D177" s="4"/>
      <c r="E177" s="4" t="s">
        <v>16</v>
      </c>
      <c r="F177" s="4"/>
      <c r="G177" s="4"/>
      <c r="H177" s="4">
        <f>A2</f>
        <v>0.02</v>
      </c>
      <c r="I177" s="4">
        <v>10</v>
      </c>
      <c r="J177" s="4">
        <f t="shared" si="24"/>
        <v>0.2</v>
      </c>
      <c r="K177" s="4"/>
      <c r="L177" s="4"/>
      <c r="M177" s="4"/>
      <c r="N177" s="4"/>
      <c r="O177" s="4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2:27" ht="15.75" customHeight="1">
      <c r="B178" s="2"/>
      <c r="C178" s="4"/>
      <c r="D178" s="4"/>
      <c r="E178" s="4" t="s">
        <v>16</v>
      </c>
      <c r="F178" s="4"/>
      <c r="G178" s="4"/>
      <c r="H178" s="4">
        <v>0</v>
      </c>
      <c r="I178" s="4">
        <v>0</v>
      </c>
      <c r="J178" s="4">
        <f t="shared" si="24"/>
        <v>0</v>
      </c>
      <c r="K178" s="4"/>
      <c r="L178" s="4" t="s">
        <v>26</v>
      </c>
      <c r="M178" s="4"/>
      <c r="N178" s="4"/>
      <c r="O178" s="4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2:27" ht="15.75" customHeight="1">
      <c r="B179" s="2"/>
      <c r="C179" s="4"/>
      <c r="D179" s="4"/>
      <c r="E179" s="4" t="s">
        <v>16</v>
      </c>
      <c r="F179" s="4"/>
      <c r="G179" s="4"/>
      <c r="H179" s="4">
        <v>0</v>
      </c>
      <c r="I179" s="4">
        <v>0</v>
      </c>
      <c r="J179" s="4">
        <f t="shared" si="24"/>
        <v>0</v>
      </c>
      <c r="K179" s="4"/>
      <c r="L179" s="4"/>
      <c r="M179" s="4"/>
      <c r="N179" s="4"/>
      <c r="O179" s="4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2:27" ht="15.75" customHeight="1">
      <c r="B180" s="2"/>
      <c r="C180" s="4"/>
      <c r="D180" s="4"/>
      <c r="E180" s="4" t="s">
        <v>16</v>
      </c>
      <c r="F180" s="4"/>
      <c r="G180" s="4"/>
      <c r="H180" s="4">
        <v>0</v>
      </c>
      <c r="I180" s="4">
        <v>0</v>
      </c>
      <c r="J180" s="4">
        <f t="shared" si="24"/>
        <v>0</v>
      </c>
      <c r="K180" s="4"/>
      <c r="L180" s="4"/>
      <c r="M180" s="4"/>
      <c r="N180" s="4"/>
      <c r="O180" s="4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2:27" ht="15.75" customHeight="1">
      <c r="B181" s="2"/>
      <c r="C181" s="4"/>
      <c r="D181" s="4"/>
      <c r="E181" s="4" t="s">
        <v>16</v>
      </c>
      <c r="F181" s="4"/>
      <c r="G181" s="4"/>
      <c r="H181" s="4">
        <v>0</v>
      </c>
      <c r="I181" s="4">
        <v>0</v>
      </c>
      <c r="J181" s="4">
        <f t="shared" si="24"/>
        <v>0</v>
      </c>
      <c r="K181" s="4"/>
      <c r="L181" s="4"/>
      <c r="M181" s="4"/>
      <c r="N181" s="4"/>
      <c r="O181" s="4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2:27" ht="15.75" customHeight="1">
      <c r="B182" s="2"/>
      <c r="C182" s="4"/>
      <c r="D182" s="4"/>
      <c r="E182" s="4" t="s">
        <v>16</v>
      </c>
      <c r="F182" s="4"/>
      <c r="G182" s="4"/>
      <c r="H182" s="4">
        <v>0</v>
      </c>
      <c r="I182" s="4">
        <v>0</v>
      </c>
      <c r="J182" s="4">
        <f t="shared" si="24"/>
        <v>0</v>
      </c>
      <c r="K182" s="4"/>
      <c r="L182" s="4"/>
      <c r="M182" s="4"/>
      <c r="N182" s="4"/>
      <c r="O182" s="4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2:27" ht="15.75" customHeight="1">
      <c r="B183" s="2"/>
      <c r="C183" s="4"/>
      <c r="D183" s="4"/>
      <c r="E183" s="4" t="s">
        <v>16</v>
      </c>
      <c r="F183" s="4"/>
      <c r="G183" s="4"/>
      <c r="H183" s="4">
        <v>0</v>
      </c>
      <c r="I183" s="4">
        <v>0</v>
      </c>
      <c r="J183" s="4">
        <f t="shared" si="24"/>
        <v>0</v>
      </c>
      <c r="K183" s="4"/>
      <c r="L183" s="4"/>
      <c r="M183" s="4"/>
      <c r="N183" s="4"/>
      <c r="O183" s="4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2:27" ht="15.75" customHeight="1">
      <c r="B184" s="2"/>
      <c r="C184" s="4"/>
      <c r="D184" s="4"/>
      <c r="E184" s="4" t="s">
        <v>16</v>
      </c>
      <c r="F184" s="4"/>
      <c r="G184" s="4"/>
      <c r="H184" s="4">
        <v>0</v>
      </c>
      <c r="I184" s="4">
        <v>0</v>
      </c>
      <c r="J184" s="4">
        <f t="shared" si="24"/>
        <v>0</v>
      </c>
      <c r="K184" s="4"/>
      <c r="L184" s="4"/>
      <c r="M184" s="4"/>
      <c r="N184" s="4"/>
      <c r="O184" s="4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2:27" ht="15.75" customHeight="1">
      <c r="B185" s="2"/>
      <c r="C185" s="5"/>
      <c r="D185" s="5"/>
      <c r="E185" s="5" t="s">
        <v>15</v>
      </c>
      <c r="F185" s="5"/>
      <c r="G185" s="5"/>
      <c r="H185" s="5">
        <f>SUM(H164:H184)</f>
        <v>0.72399999999999998</v>
      </c>
      <c r="I185" s="5"/>
      <c r="J185" s="5">
        <f>SUM(J164:J184)</f>
        <v>0.79200000000000004</v>
      </c>
      <c r="K185" s="5">
        <f>J185/H185</f>
        <v>1.0939226519337018</v>
      </c>
      <c r="L185" s="5">
        <v>0.41499999999999998</v>
      </c>
      <c r="M185" s="5">
        <f>L185*J185</f>
        <v>0.32867999999999997</v>
      </c>
      <c r="N185" s="5">
        <f>H185*D164</f>
        <v>7.24</v>
      </c>
      <c r="O185" s="5">
        <f>J185*D164</f>
        <v>7.92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2:27" ht="15.75" customHeight="1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5" t="s">
        <v>17</v>
      </c>
      <c r="M186" s="5">
        <f t="shared" ref="M186:O186" si="25">SUM(M24:M185)</f>
        <v>3.3595199999999994</v>
      </c>
      <c r="N186" s="5">
        <f t="shared" si="25"/>
        <v>962.08</v>
      </c>
      <c r="O186" s="5">
        <f t="shared" si="25"/>
        <v>1092.2400000000002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2:27" ht="15.75" customHeight="1">
      <c r="B187" s="2"/>
      <c r="C187" s="7">
        <f>SUM(D3:D186)</f>
        <v>1300</v>
      </c>
      <c r="D187" s="9" t="s">
        <v>18</v>
      </c>
      <c r="E187" s="9"/>
      <c r="F187" s="9"/>
      <c r="G187" s="9"/>
      <c r="H187" s="9"/>
      <c r="I187" s="10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2:27" ht="15.75" customHeight="1">
      <c r="B188" s="2"/>
      <c r="C188" s="7">
        <f>C187*8760</f>
        <v>11388000</v>
      </c>
      <c r="D188" s="9" t="s">
        <v>19</v>
      </c>
      <c r="E188" s="9"/>
      <c r="F188" s="9"/>
      <c r="G188" s="9"/>
      <c r="H188" s="9"/>
      <c r="I188" s="10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2:27" ht="15.75" customHeight="1">
      <c r="B189" s="2"/>
      <c r="C189" s="7">
        <f>N186</f>
        <v>962.08</v>
      </c>
      <c r="D189" s="9" t="s">
        <v>20</v>
      </c>
      <c r="E189" s="9"/>
      <c r="F189" s="9"/>
      <c r="G189" s="9"/>
      <c r="H189" s="9"/>
      <c r="I189" s="10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2:27" ht="15.75" customHeight="1">
      <c r="B190" s="2"/>
      <c r="C190" s="7">
        <f>C189/C187</f>
        <v>0.74006153846153855</v>
      </c>
      <c r="D190" s="9" t="s">
        <v>21</v>
      </c>
      <c r="E190" s="9"/>
      <c r="F190" s="9"/>
      <c r="G190" s="9"/>
      <c r="H190" s="9"/>
      <c r="I190" s="10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2:27" ht="15.75" customHeight="1">
      <c r="B191" s="2"/>
      <c r="C191" s="7">
        <f>O186/C187</f>
        <v>0.84018461538461553</v>
      </c>
      <c r="D191" s="9" t="s">
        <v>22</v>
      </c>
      <c r="E191" s="9"/>
      <c r="F191" s="9"/>
      <c r="G191" s="9"/>
      <c r="H191" s="9"/>
      <c r="I191" s="10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2:27" ht="15.75" customHeight="1">
      <c r="B192" s="2"/>
      <c r="C192" s="7">
        <f>C191/C190</f>
        <v>1.1352902045567936</v>
      </c>
      <c r="D192" s="9" t="s">
        <v>23</v>
      </c>
      <c r="E192" s="9"/>
      <c r="F192" s="9"/>
      <c r="G192" s="9"/>
      <c r="H192" s="9"/>
      <c r="I192" s="10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2:27" ht="15.75" customHeight="1">
      <c r="B193" s="2"/>
      <c r="C193" s="7">
        <f>(C188-O186)/C188</f>
        <v>0.99990408851422552</v>
      </c>
      <c r="D193" s="9" t="s">
        <v>24</v>
      </c>
      <c r="E193" s="9"/>
      <c r="F193" s="9"/>
      <c r="G193" s="9"/>
      <c r="H193" s="9"/>
      <c r="I193" s="10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2:27" ht="15.75" customHeight="1">
      <c r="B194" s="2"/>
      <c r="C194" s="7">
        <f>1-C193</f>
        <v>9.5911485774480276E-5</v>
      </c>
      <c r="D194" s="9" t="s">
        <v>25</v>
      </c>
      <c r="E194" s="9"/>
      <c r="F194" s="9"/>
      <c r="G194" s="9"/>
      <c r="H194" s="9"/>
      <c r="I194" s="10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2:27" ht="15.75" customHeight="1">
      <c r="B195" s="2"/>
      <c r="C195" s="7">
        <f>M186*1000</f>
        <v>3359.5199999999995</v>
      </c>
      <c r="D195" s="9" t="s">
        <v>27</v>
      </c>
      <c r="E195" s="9"/>
      <c r="F195" s="9"/>
      <c r="G195" s="9"/>
      <c r="H195" s="9"/>
      <c r="I195" s="10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2:27">
      <c r="B196" s="2"/>
      <c r="C196" s="7">
        <f>C195/C187</f>
        <v>2.5842461538461534</v>
      </c>
      <c r="D196" s="12" t="s">
        <v>28</v>
      </c>
      <c r="E196" s="12"/>
      <c r="F196" s="12"/>
      <c r="G196" s="12"/>
      <c r="H196" s="12"/>
      <c r="I196" s="13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2:27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2:27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2:27" ht="39" customHeight="1">
      <c r="B199" s="1"/>
      <c r="C199" s="2"/>
      <c r="D199" s="2"/>
      <c r="E199" s="2"/>
      <c r="F199" s="2"/>
      <c r="G199" s="2"/>
      <c r="H199" s="2"/>
      <c r="I199" s="1" t="s">
        <v>29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2:27" ht="15.75" customHeight="1">
      <c r="B200" s="2"/>
      <c r="C200" s="3" t="s">
        <v>2</v>
      </c>
      <c r="D200" s="3" t="s">
        <v>3</v>
      </c>
      <c r="E200" s="3" t="s">
        <v>4</v>
      </c>
      <c r="F200" s="3" t="s">
        <v>5</v>
      </c>
      <c r="G200" s="3" t="s">
        <v>6</v>
      </c>
      <c r="H200" s="3" t="s">
        <v>7</v>
      </c>
      <c r="I200" s="3" t="s">
        <v>8</v>
      </c>
      <c r="J200" s="3" t="s">
        <v>9</v>
      </c>
      <c r="K200" s="3" t="s">
        <v>10</v>
      </c>
      <c r="L200" s="3" t="s">
        <v>11</v>
      </c>
      <c r="M200" s="3" t="s">
        <v>12</v>
      </c>
      <c r="N200" s="3" t="s">
        <v>13</v>
      </c>
      <c r="O200" s="3" t="s">
        <v>14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2:27" ht="15.75" customHeight="1">
      <c r="B201" s="2"/>
      <c r="C201" s="14">
        <v>18</v>
      </c>
      <c r="D201" s="14">
        <v>220</v>
      </c>
      <c r="E201" s="14">
        <v>31</v>
      </c>
      <c r="F201" s="14">
        <v>0.8</v>
      </c>
      <c r="G201" s="14">
        <f>B2</f>
        <v>0.16</v>
      </c>
      <c r="H201" s="14">
        <f t="shared" ref="H201:H213" si="26">F201*G201</f>
        <v>0.128</v>
      </c>
      <c r="I201" s="14">
        <v>3</v>
      </c>
      <c r="J201" s="14">
        <f t="shared" ref="J201:J221" si="27">H201*I201</f>
        <v>0.38400000000000001</v>
      </c>
      <c r="K201" s="14"/>
      <c r="L201" s="14"/>
      <c r="M201" s="14"/>
      <c r="N201" s="14"/>
      <c r="O201" s="14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2:27" ht="15.75" customHeight="1">
      <c r="B202" s="2"/>
      <c r="C202" s="14"/>
      <c r="D202" s="14"/>
      <c r="E202" s="14">
        <v>33</v>
      </c>
      <c r="F202" s="14">
        <v>0.8</v>
      </c>
      <c r="G202" s="14">
        <f t="shared" ref="G202:G213" si="28">B3</f>
        <v>0.16</v>
      </c>
      <c r="H202" s="14">
        <f t="shared" si="26"/>
        <v>0.128</v>
      </c>
      <c r="I202" s="14">
        <v>3</v>
      </c>
      <c r="J202" s="14">
        <f t="shared" si="27"/>
        <v>0.38400000000000001</v>
      </c>
      <c r="K202" s="14"/>
      <c r="L202" s="14"/>
      <c r="M202" s="14"/>
      <c r="N202" s="14"/>
      <c r="O202" s="14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2:27" ht="15.75" customHeight="1">
      <c r="B203" s="2"/>
      <c r="C203" s="14"/>
      <c r="D203" s="14"/>
      <c r="E203" s="14">
        <v>36</v>
      </c>
      <c r="F203" s="14">
        <v>0.8</v>
      </c>
      <c r="G203" s="14">
        <f t="shared" si="28"/>
        <v>0.16</v>
      </c>
      <c r="H203" s="14">
        <f t="shared" si="26"/>
        <v>0.128</v>
      </c>
      <c r="I203" s="14">
        <v>3</v>
      </c>
      <c r="J203" s="14">
        <f t="shared" si="27"/>
        <v>0.38400000000000001</v>
      </c>
      <c r="K203" s="14"/>
      <c r="L203" s="14"/>
      <c r="M203" s="14"/>
      <c r="N203" s="14"/>
      <c r="O203" s="14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2:27" ht="15.75" customHeight="1">
      <c r="B204" s="2"/>
      <c r="C204" s="14"/>
      <c r="D204" s="14"/>
      <c r="E204" s="14">
        <v>39</v>
      </c>
      <c r="F204" s="14">
        <v>0.8</v>
      </c>
      <c r="G204" s="14">
        <f t="shared" si="28"/>
        <v>0.16</v>
      </c>
      <c r="H204" s="14">
        <f t="shared" si="26"/>
        <v>0.128</v>
      </c>
      <c r="I204" s="14">
        <v>3</v>
      </c>
      <c r="J204" s="14">
        <f t="shared" si="27"/>
        <v>0.38400000000000001</v>
      </c>
      <c r="K204" s="14"/>
      <c r="L204" s="14"/>
      <c r="M204" s="14"/>
      <c r="N204" s="14"/>
      <c r="O204" s="14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2:27" ht="15.75" customHeight="1">
      <c r="B205" s="2"/>
      <c r="C205" s="14"/>
      <c r="D205" s="14"/>
      <c r="E205" s="14">
        <v>41</v>
      </c>
      <c r="F205" s="14">
        <v>0.6</v>
      </c>
      <c r="G205" s="14">
        <f t="shared" si="28"/>
        <v>0.16</v>
      </c>
      <c r="H205" s="14">
        <f t="shared" si="26"/>
        <v>9.6000000000000002E-2</v>
      </c>
      <c r="I205" s="14">
        <v>3</v>
      </c>
      <c r="J205" s="14">
        <f t="shared" si="27"/>
        <v>0.28800000000000003</v>
      </c>
      <c r="K205" s="14"/>
      <c r="L205" s="14"/>
      <c r="M205" s="14"/>
      <c r="N205" s="14"/>
      <c r="O205" s="14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2:27" ht="15.75" customHeight="1">
      <c r="B206" s="2"/>
      <c r="C206" s="14"/>
      <c r="D206" s="14"/>
      <c r="E206" s="14">
        <v>32</v>
      </c>
      <c r="F206" s="14">
        <v>0.75</v>
      </c>
      <c r="G206" s="14">
        <f t="shared" si="28"/>
        <v>0.16</v>
      </c>
      <c r="H206" s="14">
        <f t="shared" si="26"/>
        <v>0.12</v>
      </c>
      <c r="I206" s="14">
        <v>3</v>
      </c>
      <c r="J206" s="14">
        <f t="shared" si="27"/>
        <v>0.36</v>
      </c>
      <c r="K206" s="14"/>
      <c r="L206" s="14"/>
      <c r="M206" s="14"/>
      <c r="N206" s="14"/>
      <c r="O206" s="14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2:27" ht="15.75" customHeight="1">
      <c r="B207" s="2"/>
      <c r="C207" s="14"/>
      <c r="D207" s="14"/>
      <c r="E207" s="14">
        <v>34</v>
      </c>
      <c r="F207" s="14">
        <v>0.6</v>
      </c>
      <c r="G207" s="14">
        <f t="shared" si="28"/>
        <v>0.16</v>
      </c>
      <c r="H207" s="14">
        <f t="shared" si="26"/>
        <v>9.6000000000000002E-2</v>
      </c>
      <c r="I207" s="14">
        <v>3</v>
      </c>
      <c r="J207" s="14">
        <f t="shared" si="27"/>
        <v>0.28800000000000003</v>
      </c>
      <c r="K207" s="14"/>
      <c r="L207" s="14"/>
      <c r="M207" s="14"/>
      <c r="N207" s="14"/>
      <c r="O207" s="14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2:27" ht="15.75" customHeight="1">
      <c r="B208" s="2"/>
      <c r="C208" s="14"/>
      <c r="D208" s="14"/>
      <c r="E208" s="14">
        <v>35</v>
      </c>
      <c r="F208" s="14">
        <v>0.75</v>
      </c>
      <c r="G208" s="14">
        <f t="shared" si="28"/>
        <v>0.16</v>
      </c>
      <c r="H208" s="14">
        <f t="shared" si="26"/>
        <v>0.12</v>
      </c>
      <c r="I208" s="14">
        <v>3</v>
      </c>
      <c r="J208" s="14">
        <f t="shared" si="27"/>
        <v>0.36</v>
      </c>
      <c r="K208" s="14"/>
      <c r="L208" s="14"/>
      <c r="M208" s="14"/>
      <c r="N208" s="14"/>
      <c r="O208" s="14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2:27" ht="15.75" customHeight="1">
      <c r="B209" s="2"/>
      <c r="C209" s="14"/>
      <c r="D209" s="14"/>
      <c r="E209" s="14">
        <v>37</v>
      </c>
      <c r="F209" s="14">
        <v>0.75</v>
      </c>
      <c r="G209" s="14">
        <f t="shared" si="28"/>
        <v>0.16</v>
      </c>
      <c r="H209" s="14">
        <f t="shared" si="26"/>
        <v>0.12</v>
      </c>
      <c r="I209" s="14">
        <v>3</v>
      </c>
      <c r="J209" s="14">
        <f t="shared" si="27"/>
        <v>0.36</v>
      </c>
      <c r="K209" s="14"/>
      <c r="L209" s="14"/>
      <c r="M209" s="14"/>
      <c r="N209" s="14"/>
      <c r="O209" s="14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2:27" ht="15.75" customHeight="1">
      <c r="B210" s="2"/>
      <c r="C210" s="14"/>
      <c r="D210" s="14"/>
      <c r="E210" s="14">
        <v>38</v>
      </c>
      <c r="F210" s="14">
        <v>0.6</v>
      </c>
      <c r="G210" s="14">
        <f t="shared" si="28"/>
        <v>0.16</v>
      </c>
      <c r="H210" s="14">
        <f t="shared" si="26"/>
        <v>9.6000000000000002E-2</v>
      </c>
      <c r="I210" s="14">
        <v>3</v>
      </c>
      <c r="J210" s="14">
        <f t="shared" si="27"/>
        <v>0.28800000000000003</v>
      </c>
      <c r="K210" s="14"/>
      <c r="L210" s="14"/>
      <c r="M210" s="14"/>
      <c r="N210" s="14"/>
      <c r="O210" s="14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2:27" ht="15.75" customHeight="1">
      <c r="B211" s="2"/>
      <c r="C211" s="14"/>
      <c r="D211" s="14"/>
      <c r="E211" s="14">
        <v>40</v>
      </c>
      <c r="F211" s="14">
        <v>0.75</v>
      </c>
      <c r="G211" s="14">
        <f t="shared" si="28"/>
        <v>0.16</v>
      </c>
      <c r="H211" s="14">
        <f t="shared" si="26"/>
        <v>0.12</v>
      </c>
      <c r="I211" s="14">
        <v>3</v>
      </c>
      <c r="J211" s="14">
        <f t="shared" si="27"/>
        <v>0.36</v>
      </c>
      <c r="K211" s="14"/>
      <c r="L211" s="14"/>
      <c r="M211" s="14"/>
      <c r="N211" s="14"/>
      <c r="O211" s="14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2:27" ht="15.75" customHeight="1">
      <c r="B212" s="2"/>
      <c r="C212" s="14"/>
      <c r="D212" s="14"/>
      <c r="E212" s="14">
        <v>42</v>
      </c>
      <c r="F212" s="14">
        <v>0.75</v>
      </c>
      <c r="G212" s="14">
        <f t="shared" si="28"/>
        <v>0.16</v>
      </c>
      <c r="H212" s="14">
        <f t="shared" si="26"/>
        <v>0.12</v>
      </c>
      <c r="I212" s="14">
        <v>3</v>
      </c>
      <c r="J212" s="14">
        <f t="shared" si="27"/>
        <v>0.36</v>
      </c>
      <c r="K212" s="14"/>
      <c r="L212" s="14"/>
      <c r="M212" s="14"/>
      <c r="N212" s="14"/>
      <c r="O212" s="14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2:27" ht="15.75" customHeight="1">
      <c r="B213" s="2"/>
      <c r="C213" s="14"/>
      <c r="D213" s="14"/>
      <c r="E213" s="14">
        <v>43</v>
      </c>
      <c r="F213" s="14">
        <v>0.6</v>
      </c>
      <c r="G213" s="14">
        <f t="shared" si="28"/>
        <v>0.16</v>
      </c>
      <c r="H213" s="14">
        <f t="shared" si="26"/>
        <v>9.6000000000000002E-2</v>
      </c>
      <c r="I213" s="14">
        <v>3</v>
      </c>
      <c r="J213" s="14">
        <f t="shared" si="27"/>
        <v>0.28800000000000003</v>
      </c>
      <c r="K213" s="14"/>
      <c r="L213" s="14"/>
      <c r="M213" s="14"/>
      <c r="N213" s="14"/>
      <c r="O213" s="14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2:27" ht="15.75" customHeight="1">
      <c r="B214" s="2"/>
      <c r="C214" s="14"/>
      <c r="D214" s="14"/>
      <c r="E214" s="14" t="s">
        <v>16</v>
      </c>
      <c r="F214" s="14"/>
      <c r="G214" s="14"/>
      <c r="H214" s="14">
        <f>A2</f>
        <v>0.02</v>
      </c>
      <c r="I214" s="14">
        <v>10</v>
      </c>
      <c r="J214" s="14">
        <f t="shared" si="27"/>
        <v>0.2</v>
      </c>
      <c r="K214" s="14"/>
      <c r="L214" s="14"/>
      <c r="M214" s="14"/>
      <c r="N214" s="14"/>
      <c r="O214" s="14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2:27" ht="15.75" customHeight="1">
      <c r="B215" s="2"/>
      <c r="C215" s="14"/>
      <c r="D215" s="14"/>
      <c r="E215" s="14" t="s">
        <v>16</v>
      </c>
      <c r="F215" s="14"/>
      <c r="G215" s="14"/>
      <c r="H215" s="14">
        <f t="shared" ref="H215:H221" si="29">A3</f>
        <v>0.02</v>
      </c>
      <c r="I215" s="14">
        <v>10</v>
      </c>
      <c r="J215" s="14">
        <f t="shared" si="27"/>
        <v>0.2</v>
      </c>
      <c r="K215" s="14"/>
      <c r="L215" s="14"/>
      <c r="M215" s="14"/>
      <c r="N215" s="14"/>
      <c r="O215" s="14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2:27" ht="15.75" customHeight="1">
      <c r="B216" s="2"/>
      <c r="C216" s="14"/>
      <c r="D216" s="14"/>
      <c r="E216" s="14" t="s">
        <v>16</v>
      </c>
      <c r="F216" s="14"/>
      <c r="G216" s="14"/>
      <c r="H216" s="14">
        <f t="shared" si="29"/>
        <v>0.02</v>
      </c>
      <c r="I216" s="14">
        <v>10</v>
      </c>
      <c r="J216" s="14">
        <f t="shared" si="27"/>
        <v>0.2</v>
      </c>
      <c r="K216" s="14"/>
      <c r="L216" s="14"/>
      <c r="M216" s="14"/>
      <c r="N216" s="14"/>
      <c r="O216" s="14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2:27" ht="15.75" customHeight="1">
      <c r="B217" s="2"/>
      <c r="C217" s="14"/>
      <c r="D217" s="14"/>
      <c r="E217" s="14" t="s">
        <v>16</v>
      </c>
      <c r="F217" s="14"/>
      <c r="G217" s="14"/>
      <c r="H217" s="14">
        <f t="shared" si="29"/>
        <v>0.02</v>
      </c>
      <c r="I217" s="14">
        <v>10</v>
      </c>
      <c r="J217" s="14">
        <f t="shared" si="27"/>
        <v>0.2</v>
      </c>
      <c r="K217" s="14"/>
      <c r="L217" s="14"/>
      <c r="M217" s="14"/>
      <c r="N217" s="14"/>
      <c r="O217" s="14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2:27" ht="15.75" customHeight="1">
      <c r="B218" s="2"/>
      <c r="C218" s="14"/>
      <c r="D218" s="14"/>
      <c r="E218" s="14" t="s">
        <v>16</v>
      </c>
      <c r="F218" s="14"/>
      <c r="G218" s="14"/>
      <c r="H218" s="14">
        <f t="shared" si="29"/>
        <v>0.02</v>
      </c>
      <c r="I218" s="14">
        <v>10</v>
      </c>
      <c r="J218" s="14">
        <f t="shared" si="27"/>
        <v>0.2</v>
      </c>
      <c r="K218" s="14"/>
      <c r="L218" s="14"/>
      <c r="M218" s="14"/>
      <c r="N218" s="14"/>
      <c r="O218" s="14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2:27" ht="15.75" customHeight="1">
      <c r="B219" s="2"/>
      <c r="C219" s="14"/>
      <c r="D219" s="14"/>
      <c r="E219" s="14" t="s">
        <v>16</v>
      </c>
      <c r="F219" s="14"/>
      <c r="G219" s="14"/>
      <c r="H219" s="14">
        <f t="shared" si="29"/>
        <v>0.02</v>
      </c>
      <c r="I219" s="14">
        <v>10</v>
      </c>
      <c r="J219" s="14">
        <f t="shared" si="27"/>
        <v>0.2</v>
      </c>
      <c r="K219" s="14"/>
      <c r="L219" s="14"/>
      <c r="M219" s="14"/>
      <c r="N219" s="14"/>
      <c r="O219" s="14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2:27" ht="15.75" customHeight="1">
      <c r="B220" s="2"/>
      <c r="C220" s="14"/>
      <c r="D220" s="14"/>
      <c r="E220" s="14" t="s">
        <v>16</v>
      </c>
      <c r="F220" s="14"/>
      <c r="G220" s="14"/>
      <c r="H220" s="14">
        <f t="shared" si="29"/>
        <v>0.02</v>
      </c>
      <c r="I220" s="14">
        <v>10</v>
      </c>
      <c r="J220" s="14">
        <f t="shared" si="27"/>
        <v>0.2</v>
      </c>
      <c r="K220" s="14"/>
      <c r="L220" s="14"/>
      <c r="M220" s="14"/>
      <c r="N220" s="14"/>
      <c r="O220" s="14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2:27" ht="15.75" customHeight="1">
      <c r="B221" s="2"/>
      <c r="C221" s="14"/>
      <c r="D221" s="14"/>
      <c r="E221" s="14" t="s">
        <v>16</v>
      </c>
      <c r="F221" s="14"/>
      <c r="G221" s="14"/>
      <c r="H221" s="14">
        <f t="shared" si="29"/>
        <v>0.02</v>
      </c>
      <c r="I221" s="14">
        <v>10</v>
      </c>
      <c r="J221" s="14">
        <f t="shared" si="27"/>
        <v>0.2</v>
      </c>
      <c r="K221" s="14"/>
      <c r="L221" s="14"/>
      <c r="M221" s="14"/>
      <c r="N221" s="14"/>
      <c r="O221" s="14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2:27" ht="15.75" customHeight="1">
      <c r="B222" s="2"/>
      <c r="C222" s="5"/>
      <c r="D222" s="5"/>
      <c r="E222" s="5" t="s">
        <v>15</v>
      </c>
      <c r="F222" s="5"/>
      <c r="G222" s="5"/>
      <c r="H222" s="5">
        <f>SUM(H201:H221)</f>
        <v>1.6560000000000006</v>
      </c>
      <c r="I222" s="5"/>
      <c r="J222" s="5">
        <f>SUM(J201:J221)</f>
        <v>6.0880000000000019</v>
      </c>
      <c r="K222" s="5">
        <f>J222/H222</f>
        <v>3.6763285024154588</v>
      </c>
      <c r="L222" s="5">
        <v>0.54500000000000004</v>
      </c>
      <c r="M222" s="5">
        <f>L222*J222</f>
        <v>3.3179600000000011</v>
      </c>
      <c r="N222" s="5">
        <f>H222*D201</f>
        <v>364.32000000000011</v>
      </c>
      <c r="O222" s="5">
        <f>J222*D201</f>
        <v>1339.3600000000004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2:27" ht="15.75" customHeight="1">
      <c r="B223" s="2"/>
      <c r="C223" s="3" t="s">
        <v>2</v>
      </c>
      <c r="D223" s="3" t="s">
        <v>3</v>
      </c>
      <c r="E223" s="3" t="s">
        <v>4</v>
      </c>
      <c r="F223" s="3" t="s">
        <v>5</v>
      </c>
      <c r="G223" s="3" t="s">
        <v>6</v>
      </c>
      <c r="H223" s="3" t="s">
        <v>7</v>
      </c>
      <c r="I223" s="3" t="s">
        <v>8</v>
      </c>
      <c r="J223" s="3" t="s">
        <v>9</v>
      </c>
      <c r="K223" s="3" t="s">
        <v>10</v>
      </c>
      <c r="L223" s="3" t="s">
        <v>11</v>
      </c>
      <c r="M223" s="3" t="s">
        <v>12</v>
      </c>
      <c r="N223" s="3" t="s">
        <v>13</v>
      </c>
      <c r="O223" s="3" t="s">
        <v>14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2:27" ht="15.75" customHeight="1">
      <c r="B224" s="2"/>
      <c r="C224" s="14">
        <v>19</v>
      </c>
      <c r="D224" s="14">
        <v>220</v>
      </c>
      <c r="E224" s="14">
        <v>31</v>
      </c>
      <c r="F224" s="14">
        <v>0.8</v>
      </c>
      <c r="G224" s="14">
        <f>B2</f>
        <v>0.16</v>
      </c>
      <c r="H224" s="14">
        <f t="shared" ref="H224:H236" si="30">F224*G224</f>
        <v>0.128</v>
      </c>
      <c r="I224" s="14">
        <v>3</v>
      </c>
      <c r="J224" s="14">
        <f t="shared" ref="J224:J244" si="31">H224*I224</f>
        <v>0.38400000000000001</v>
      </c>
      <c r="K224" s="14"/>
      <c r="L224" s="14"/>
      <c r="M224" s="14"/>
      <c r="N224" s="14"/>
      <c r="O224" s="14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2:27" ht="15.75" customHeight="1">
      <c r="B225" s="2"/>
      <c r="C225" s="14"/>
      <c r="D225" s="14"/>
      <c r="E225" s="14">
        <v>33</v>
      </c>
      <c r="F225" s="14">
        <v>0.8</v>
      </c>
      <c r="G225" s="14">
        <f t="shared" ref="G225:G236" si="32">B3</f>
        <v>0.16</v>
      </c>
      <c r="H225" s="14">
        <f t="shared" si="30"/>
        <v>0.128</v>
      </c>
      <c r="I225" s="14">
        <v>3</v>
      </c>
      <c r="J225" s="14">
        <f t="shared" si="31"/>
        <v>0.38400000000000001</v>
      </c>
      <c r="K225" s="14"/>
      <c r="L225" s="14"/>
      <c r="M225" s="14"/>
      <c r="N225" s="14"/>
      <c r="O225" s="14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2:27" ht="15.75" customHeight="1">
      <c r="B226" s="2"/>
      <c r="C226" s="14"/>
      <c r="D226" s="14"/>
      <c r="E226" s="14">
        <v>36</v>
      </c>
      <c r="F226" s="14">
        <v>0.8</v>
      </c>
      <c r="G226" s="14">
        <f t="shared" si="32"/>
        <v>0.16</v>
      </c>
      <c r="H226" s="14">
        <f t="shared" si="30"/>
        <v>0.128</v>
      </c>
      <c r="I226" s="14">
        <v>3</v>
      </c>
      <c r="J226" s="14">
        <f t="shared" si="31"/>
        <v>0.38400000000000001</v>
      </c>
      <c r="K226" s="14"/>
      <c r="L226" s="14"/>
      <c r="M226" s="14"/>
      <c r="N226" s="14"/>
      <c r="O226" s="14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2:27" ht="15.75" customHeight="1">
      <c r="B227" s="2"/>
      <c r="C227" s="14"/>
      <c r="D227" s="14"/>
      <c r="E227" s="14">
        <v>39</v>
      </c>
      <c r="F227" s="14">
        <v>0.8</v>
      </c>
      <c r="G227" s="14">
        <f t="shared" si="32"/>
        <v>0.16</v>
      </c>
      <c r="H227" s="14">
        <f t="shared" si="30"/>
        <v>0.128</v>
      </c>
      <c r="I227" s="14">
        <v>3</v>
      </c>
      <c r="J227" s="14">
        <f t="shared" si="31"/>
        <v>0.38400000000000001</v>
      </c>
      <c r="K227" s="14"/>
      <c r="L227" s="14"/>
      <c r="M227" s="14"/>
      <c r="N227" s="14"/>
      <c r="O227" s="14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2:27" ht="15.75" customHeight="1">
      <c r="B228" s="2"/>
      <c r="C228" s="14"/>
      <c r="D228" s="14"/>
      <c r="E228" s="14">
        <v>41</v>
      </c>
      <c r="F228" s="14">
        <v>0.6</v>
      </c>
      <c r="G228" s="14">
        <f t="shared" si="32"/>
        <v>0.16</v>
      </c>
      <c r="H228" s="14">
        <f t="shared" si="30"/>
        <v>9.6000000000000002E-2</v>
      </c>
      <c r="I228" s="14">
        <v>3</v>
      </c>
      <c r="J228" s="14">
        <f t="shared" si="31"/>
        <v>0.28800000000000003</v>
      </c>
      <c r="K228" s="14"/>
      <c r="L228" s="14"/>
      <c r="M228" s="14"/>
      <c r="N228" s="14"/>
      <c r="O228" s="14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2:27" ht="15.75" customHeight="1">
      <c r="B229" s="2"/>
      <c r="C229" s="14"/>
      <c r="D229" s="14"/>
      <c r="E229" s="14">
        <v>32</v>
      </c>
      <c r="F229" s="14">
        <v>0.75</v>
      </c>
      <c r="G229" s="14">
        <f t="shared" si="32"/>
        <v>0.16</v>
      </c>
      <c r="H229" s="14">
        <f t="shared" si="30"/>
        <v>0.12</v>
      </c>
      <c r="I229" s="14">
        <v>3</v>
      </c>
      <c r="J229" s="14">
        <f t="shared" si="31"/>
        <v>0.36</v>
      </c>
      <c r="K229" s="14"/>
      <c r="L229" s="14"/>
      <c r="M229" s="14"/>
      <c r="N229" s="14"/>
      <c r="O229" s="14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2:27" ht="15.75" customHeight="1">
      <c r="B230" s="2"/>
      <c r="C230" s="14"/>
      <c r="D230" s="14"/>
      <c r="E230" s="14">
        <v>34</v>
      </c>
      <c r="F230" s="14">
        <v>0.6</v>
      </c>
      <c r="G230" s="14">
        <f t="shared" si="32"/>
        <v>0.16</v>
      </c>
      <c r="H230" s="14">
        <f t="shared" si="30"/>
        <v>9.6000000000000002E-2</v>
      </c>
      <c r="I230" s="14">
        <v>3</v>
      </c>
      <c r="J230" s="14">
        <f t="shared" si="31"/>
        <v>0.28800000000000003</v>
      </c>
      <c r="K230" s="14"/>
      <c r="L230" s="14"/>
      <c r="M230" s="14"/>
      <c r="N230" s="14"/>
      <c r="O230" s="14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2:27" ht="15.75" customHeight="1">
      <c r="B231" s="2"/>
      <c r="C231" s="14"/>
      <c r="D231" s="14"/>
      <c r="E231" s="14">
        <v>35</v>
      </c>
      <c r="F231" s="14">
        <v>0.75</v>
      </c>
      <c r="G231" s="14">
        <f t="shared" si="32"/>
        <v>0.16</v>
      </c>
      <c r="H231" s="14">
        <f t="shared" si="30"/>
        <v>0.12</v>
      </c>
      <c r="I231" s="14">
        <v>3</v>
      </c>
      <c r="J231" s="14">
        <f t="shared" si="31"/>
        <v>0.36</v>
      </c>
      <c r="K231" s="14"/>
      <c r="L231" s="14"/>
      <c r="M231" s="14"/>
      <c r="N231" s="14"/>
      <c r="O231" s="14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2:27" ht="15.75" customHeight="1">
      <c r="B232" s="2"/>
      <c r="C232" s="14"/>
      <c r="D232" s="14"/>
      <c r="E232" s="14">
        <v>37</v>
      </c>
      <c r="F232" s="14">
        <v>0.75</v>
      </c>
      <c r="G232" s="14">
        <f t="shared" si="32"/>
        <v>0.16</v>
      </c>
      <c r="H232" s="14">
        <f t="shared" si="30"/>
        <v>0.12</v>
      </c>
      <c r="I232" s="14">
        <v>3</v>
      </c>
      <c r="J232" s="14">
        <f t="shared" si="31"/>
        <v>0.36</v>
      </c>
      <c r="K232" s="14"/>
      <c r="L232" s="14"/>
      <c r="M232" s="14"/>
      <c r="N232" s="14"/>
      <c r="O232" s="14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2:27" ht="15.75" customHeight="1">
      <c r="B233" s="2"/>
      <c r="C233" s="14"/>
      <c r="D233" s="14"/>
      <c r="E233" s="14">
        <v>38</v>
      </c>
      <c r="F233" s="14">
        <v>0.6</v>
      </c>
      <c r="G233" s="14">
        <f t="shared" si="32"/>
        <v>0.16</v>
      </c>
      <c r="H233" s="14">
        <f t="shared" si="30"/>
        <v>9.6000000000000002E-2</v>
      </c>
      <c r="I233" s="14">
        <v>3</v>
      </c>
      <c r="J233" s="14">
        <f t="shared" si="31"/>
        <v>0.28800000000000003</v>
      </c>
      <c r="K233" s="14"/>
      <c r="L233" s="14"/>
      <c r="M233" s="14"/>
      <c r="N233" s="14"/>
      <c r="O233" s="14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2:27" ht="15.75" customHeight="1">
      <c r="B234" s="2"/>
      <c r="C234" s="14"/>
      <c r="D234" s="14"/>
      <c r="E234" s="14">
        <v>40</v>
      </c>
      <c r="F234" s="14">
        <v>0.75</v>
      </c>
      <c r="G234" s="14">
        <f t="shared" si="32"/>
        <v>0.16</v>
      </c>
      <c r="H234" s="14">
        <f t="shared" si="30"/>
        <v>0.12</v>
      </c>
      <c r="I234" s="14">
        <v>3</v>
      </c>
      <c r="J234" s="14">
        <f t="shared" si="31"/>
        <v>0.36</v>
      </c>
      <c r="K234" s="14"/>
      <c r="L234" s="14"/>
      <c r="M234" s="14"/>
      <c r="N234" s="14"/>
      <c r="O234" s="14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2:27" ht="15.75" customHeight="1">
      <c r="B235" s="2"/>
      <c r="C235" s="14"/>
      <c r="D235" s="14"/>
      <c r="E235" s="14">
        <v>42</v>
      </c>
      <c r="F235" s="14">
        <v>0.75</v>
      </c>
      <c r="G235" s="14">
        <f t="shared" si="32"/>
        <v>0.16</v>
      </c>
      <c r="H235" s="14">
        <f t="shared" si="30"/>
        <v>0.12</v>
      </c>
      <c r="I235" s="14">
        <v>3</v>
      </c>
      <c r="J235" s="14">
        <f t="shared" si="31"/>
        <v>0.36</v>
      </c>
      <c r="K235" s="14"/>
      <c r="L235" s="14"/>
      <c r="M235" s="14"/>
      <c r="N235" s="14"/>
      <c r="O235" s="14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2:27" ht="15.75" customHeight="1">
      <c r="B236" s="2"/>
      <c r="C236" s="14"/>
      <c r="D236" s="14"/>
      <c r="E236" s="14">
        <v>43</v>
      </c>
      <c r="F236" s="14">
        <v>0.6</v>
      </c>
      <c r="G236" s="14">
        <f t="shared" si="32"/>
        <v>0.16</v>
      </c>
      <c r="H236" s="14">
        <f t="shared" si="30"/>
        <v>9.6000000000000002E-2</v>
      </c>
      <c r="I236" s="14">
        <v>3</v>
      </c>
      <c r="J236" s="14">
        <f t="shared" si="31"/>
        <v>0.28800000000000003</v>
      </c>
      <c r="K236" s="14"/>
      <c r="L236" s="14"/>
      <c r="M236" s="14"/>
      <c r="N236" s="14"/>
      <c r="O236" s="14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2:27" ht="15.75" customHeight="1">
      <c r="B237" s="2"/>
      <c r="C237" s="14"/>
      <c r="D237" s="14"/>
      <c r="E237" s="14" t="s">
        <v>16</v>
      </c>
      <c r="F237" s="14"/>
      <c r="G237" s="14"/>
      <c r="H237" s="14">
        <f>A2</f>
        <v>0.02</v>
      </c>
      <c r="I237" s="14">
        <v>10</v>
      </c>
      <c r="J237" s="14">
        <f t="shared" si="31"/>
        <v>0.2</v>
      </c>
      <c r="K237" s="14"/>
      <c r="L237" s="14"/>
      <c r="M237" s="14"/>
      <c r="N237" s="14"/>
      <c r="O237" s="14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2:27" ht="15.75" customHeight="1">
      <c r="B238" s="2"/>
      <c r="C238" s="14"/>
      <c r="D238" s="14"/>
      <c r="E238" s="14" t="s">
        <v>16</v>
      </c>
      <c r="F238" s="14"/>
      <c r="G238" s="14"/>
      <c r="H238" s="14">
        <f t="shared" ref="H238:H244" si="33">A3</f>
        <v>0.02</v>
      </c>
      <c r="I238" s="14">
        <v>10</v>
      </c>
      <c r="J238" s="14">
        <f t="shared" si="31"/>
        <v>0.2</v>
      </c>
      <c r="K238" s="14"/>
      <c r="L238" s="14"/>
      <c r="M238" s="14"/>
      <c r="N238" s="14"/>
      <c r="O238" s="14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2:27" ht="15.75" customHeight="1">
      <c r="B239" s="2"/>
      <c r="C239" s="14"/>
      <c r="D239" s="14"/>
      <c r="E239" s="14" t="s">
        <v>16</v>
      </c>
      <c r="F239" s="14"/>
      <c r="G239" s="14"/>
      <c r="H239" s="14">
        <f t="shared" si="33"/>
        <v>0.02</v>
      </c>
      <c r="I239" s="14">
        <v>10</v>
      </c>
      <c r="J239" s="14">
        <f t="shared" si="31"/>
        <v>0.2</v>
      </c>
      <c r="K239" s="14"/>
      <c r="L239" s="14"/>
      <c r="M239" s="14"/>
      <c r="N239" s="14"/>
      <c r="O239" s="14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2:27" ht="15.75" customHeight="1">
      <c r="B240" s="2"/>
      <c r="C240" s="14"/>
      <c r="D240" s="14"/>
      <c r="E240" s="14" t="s">
        <v>16</v>
      </c>
      <c r="F240" s="14"/>
      <c r="G240" s="14"/>
      <c r="H240" s="14">
        <f t="shared" si="33"/>
        <v>0.02</v>
      </c>
      <c r="I240" s="14">
        <v>10</v>
      </c>
      <c r="J240" s="14">
        <f t="shared" si="31"/>
        <v>0.2</v>
      </c>
      <c r="K240" s="14"/>
      <c r="L240" s="14"/>
      <c r="M240" s="14"/>
      <c r="N240" s="14"/>
      <c r="O240" s="14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2:27" ht="15.75" customHeight="1">
      <c r="B241" s="2"/>
      <c r="C241" s="14"/>
      <c r="D241" s="14"/>
      <c r="E241" s="14" t="s">
        <v>16</v>
      </c>
      <c r="F241" s="14"/>
      <c r="G241" s="14"/>
      <c r="H241" s="14">
        <f t="shared" si="33"/>
        <v>0.02</v>
      </c>
      <c r="I241" s="14">
        <v>10</v>
      </c>
      <c r="J241" s="14">
        <f t="shared" si="31"/>
        <v>0.2</v>
      </c>
      <c r="K241" s="14"/>
      <c r="L241" s="14"/>
      <c r="M241" s="14"/>
      <c r="N241" s="14"/>
      <c r="O241" s="14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2:27" ht="15.75" customHeight="1">
      <c r="B242" s="2"/>
      <c r="C242" s="14"/>
      <c r="D242" s="14"/>
      <c r="E242" s="14" t="s">
        <v>16</v>
      </c>
      <c r="F242" s="14"/>
      <c r="G242" s="14"/>
      <c r="H242" s="14">
        <f t="shared" si="33"/>
        <v>0.02</v>
      </c>
      <c r="I242" s="14">
        <v>10</v>
      </c>
      <c r="J242" s="14">
        <f t="shared" si="31"/>
        <v>0.2</v>
      </c>
      <c r="K242" s="14"/>
      <c r="L242" s="14"/>
      <c r="M242" s="14"/>
      <c r="N242" s="14"/>
      <c r="O242" s="14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2:27" ht="15.75" customHeight="1">
      <c r="B243" s="2"/>
      <c r="C243" s="14"/>
      <c r="D243" s="14"/>
      <c r="E243" s="14" t="s">
        <v>16</v>
      </c>
      <c r="F243" s="14"/>
      <c r="G243" s="14"/>
      <c r="H243" s="14">
        <f t="shared" si="33"/>
        <v>0.02</v>
      </c>
      <c r="I243" s="14">
        <v>10</v>
      </c>
      <c r="J243" s="14">
        <f t="shared" si="31"/>
        <v>0.2</v>
      </c>
      <c r="K243" s="14"/>
      <c r="L243" s="14"/>
      <c r="M243" s="14"/>
      <c r="N243" s="14"/>
      <c r="O243" s="14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2:27" ht="15.75" customHeight="1">
      <c r="B244" s="2"/>
      <c r="C244" s="14"/>
      <c r="D244" s="14"/>
      <c r="E244" s="14" t="s">
        <v>16</v>
      </c>
      <c r="F244" s="14"/>
      <c r="G244" s="14"/>
      <c r="H244" s="14">
        <f t="shared" si="33"/>
        <v>0.02</v>
      </c>
      <c r="I244" s="14">
        <v>10</v>
      </c>
      <c r="J244" s="14">
        <f t="shared" si="31"/>
        <v>0.2</v>
      </c>
      <c r="K244" s="14"/>
      <c r="L244" s="14"/>
      <c r="M244" s="14"/>
      <c r="N244" s="14"/>
      <c r="O244" s="14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2:27" ht="15.75" customHeight="1">
      <c r="B245" s="2"/>
      <c r="C245" s="5"/>
      <c r="D245" s="5"/>
      <c r="E245" s="5" t="s">
        <v>15</v>
      </c>
      <c r="F245" s="5"/>
      <c r="G245" s="5"/>
      <c r="H245" s="5">
        <f>SUM(H224:H244)</f>
        <v>1.6560000000000006</v>
      </c>
      <c r="I245" s="5"/>
      <c r="J245" s="5">
        <f>SUM(J224:J244)</f>
        <v>6.0880000000000019</v>
      </c>
      <c r="K245" s="5">
        <f>J245/H245</f>
        <v>3.6763285024154588</v>
      </c>
      <c r="L245" s="5">
        <v>0.54500000000000004</v>
      </c>
      <c r="M245" s="5">
        <f>L245*J245</f>
        <v>3.3179600000000011</v>
      </c>
      <c r="N245" s="5">
        <f>H245*D224</f>
        <v>364.32000000000011</v>
      </c>
      <c r="O245" s="5">
        <f>J245*D224</f>
        <v>1339.3600000000004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2:27" ht="15.75" customHeight="1">
      <c r="B246" s="2"/>
      <c r="C246" s="3" t="s">
        <v>2</v>
      </c>
      <c r="D246" s="3" t="s">
        <v>3</v>
      </c>
      <c r="E246" s="3" t="s">
        <v>4</v>
      </c>
      <c r="F246" s="3" t="s">
        <v>5</v>
      </c>
      <c r="G246" s="3" t="s">
        <v>6</v>
      </c>
      <c r="H246" s="3" t="s">
        <v>7</v>
      </c>
      <c r="I246" s="3" t="s">
        <v>8</v>
      </c>
      <c r="J246" s="3" t="s">
        <v>9</v>
      </c>
      <c r="K246" s="3" t="s">
        <v>10</v>
      </c>
      <c r="L246" s="3" t="s">
        <v>11</v>
      </c>
      <c r="M246" s="3" t="s">
        <v>12</v>
      </c>
      <c r="N246" s="3" t="s">
        <v>13</v>
      </c>
      <c r="O246" s="3" t="s">
        <v>14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2:27" ht="15.75" customHeight="1">
      <c r="B247" s="2"/>
      <c r="C247" s="14">
        <v>20</v>
      </c>
      <c r="D247" s="14">
        <v>220</v>
      </c>
      <c r="E247" s="14">
        <v>31</v>
      </c>
      <c r="F247" s="14">
        <v>0.8</v>
      </c>
      <c r="G247" s="14">
        <f>B2</f>
        <v>0.16</v>
      </c>
      <c r="H247" s="14">
        <f t="shared" ref="H247:H259" si="34">F247*G247</f>
        <v>0.128</v>
      </c>
      <c r="I247" s="14">
        <v>3</v>
      </c>
      <c r="J247" s="14">
        <f t="shared" ref="J247:J267" si="35">H247*I247</f>
        <v>0.38400000000000001</v>
      </c>
      <c r="K247" s="14"/>
      <c r="L247" s="14"/>
      <c r="M247" s="14"/>
      <c r="N247" s="14"/>
      <c r="O247" s="14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2:27" ht="15.75" customHeight="1">
      <c r="B248" s="2"/>
      <c r="C248" s="14"/>
      <c r="D248" s="14"/>
      <c r="E248" s="14">
        <v>33</v>
      </c>
      <c r="F248" s="14">
        <v>0.8</v>
      </c>
      <c r="G248" s="14">
        <f t="shared" ref="G248:G259" si="36">B3</f>
        <v>0.16</v>
      </c>
      <c r="H248" s="14">
        <f t="shared" si="34"/>
        <v>0.128</v>
      </c>
      <c r="I248" s="14">
        <v>3</v>
      </c>
      <c r="J248" s="14">
        <f t="shared" si="35"/>
        <v>0.38400000000000001</v>
      </c>
      <c r="K248" s="14"/>
      <c r="L248" s="14"/>
      <c r="M248" s="14"/>
      <c r="N248" s="14"/>
      <c r="O248" s="14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2:27" ht="15.75" customHeight="1">
      <c r="B249" s="2"/>
      <c r="C249" s="14"/>
      <c r="D249" s="14"/>
      <c r="E249" s="14">
        <v>36</v>
      </c>
      <c r="F249" s="14">
        <v>0.8</v>
      </c>
      <c r="G249" s="14">
        <f t="shared" si="36"/>
        <v>0.16</v>
      </c>
      <c r="H249" s="14">
        <f t="shared" si="34"/>
        <v>0.128</v>
      </c>
      <c r="I249" s="14">
        <v>3</v>
      </c>
      <c r="J249" s="14">
        <f t="shared" si="35"/>
        <v>0.38400000000000001</v>
      </c>
      <c r="K249" s="14"/>
      <c r="L249" s="14"/>
      <c r="M249" s="14"/>
      <c r="N249" s="14"/>
      <c r="O249" s="14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2:27" ht="15.75" customHeight="1">
      <c r="B250" s="2"/>
      <c r="C250" s="14"/>
      <c r="D250" s="14"/>
      <c r="E250" s="14">
        <v>39</v>
      </c>
      <c r="F250" s="14">
        <v>0.8</v>
      </c>
      <c r="G250" s="14">
        <f t="shared" si="36"/>
        <v>0.16</v>
      </c>
      <c r="H250" s="14">
        <f t="shared" si="34"/>
        <v>0.128</v>
      </c>
      <c r="I250" s="14">
        <v>3</v>
      </c>
      <c r="J250" s="14">
        <f t="shared" si="35"/>
        <v>0.38400000000000001</v>
      </c>
      <c r="K250" s="14"/>
      <c r="L250" s="14"/>
      <c r="M250" s="14"/>
      <c r="N250" s="14"/>
      <c r="O250" s="14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2:27" ht="15.75" customHeight="1">
      <c r="B251" s="2"/>
      <c r="C251" s="14"/>
      <c r="D251" s="14"/>
      <c r="E251" s="14">
        <v>41</v>
      </c>
      <c r="F251" s="14">
        <v>0.6</v>
      </c>
      <c r="G251" s="14">
        <f t="shared" si="36"/>
        <v>0.16</v>
      </c>
      <c r="H251" s="14">
        <f t="shared" si="34"/>
        <v>9.6000000000000002E-2</v>
      </c>
      <c r="I251" s="14">
        <v>3</v>
      </c>
      <c r="J251" s="14">
        <f t="shared" si="35"/>
        <v>0.28800000000000003</v>
      </c>
      <c r="K251" s="14"/>
      <c r="L251" s="14"/>
      <c r="M251" s="14"/>
      <c r="N251" s="14"/>
      <c r="O251" s="14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2:27" ht="15.75" customHeight="1">
      <c r="B252" s="2"/>
      <c r="C252" s="14"/>
      <c r="D252" s="14"/>
      <c r="E252" s="14">
        <v>32</v>
      </c>
      <c r="F252" s="14">
        <v>0.75</v>
      </c>
      <c r="G252" s="14">
        <f t="shared" si="36"/>
        <v>0.16</v>
      </c>
      <c r="H252" s="14">
        <f t="shared" si="34"/>
        <v>0.12</v>
      </c>
      <c r="I252" s="14">
        <v>3</v>
      </c>
      <c r="J252" s="14">
        <f t="shared" si="35"/>
        <v>0.36</v>
      </c>
      <c r="K252" s="14"/>
      <c r="L252" s="14"/>
      <c r="M252" s="14"/>
      <c r="N252" s="14"/>
      <c r="O252" s="14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2:27" ht="15.75" customHeight="1">
      <c r="B253" s="2"/>
      <c r="C253" s="14"/>
      <c r="D253" s="14"/>
      <c r="E253" s="14">
        <v>34</v>
      </c>
      <c r="F253" s="14">
        <v>0.6</v>
      </c>
      <c r="G253" s="14">
        <f t="shared" si="36"/>
        <v>0.16</v>
      </c>
      <c r="H253" s="14">
        <f t="shared" si="34"/>
        <v>9.6000000000000002E-2</v>
      </c>
      <c r="I253" s="14">
        <v>3</v>
      </c>
      <c r="J253" s="14">
        <f t="shared" si="35"/>
        <v>0.28800000000000003</v>
      </c>
      <c r="K253" s="14"/>
      <c r="L253" s="14"/>
      <c r="M253" s="14"/>
      <c r="N253" s="14"/>
      <c r="O253" s="14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2:27" ht="15.75" customHeight="1">
      <c r="B254" s="2"/>
      <c r="C254" s="14"/>
      <c r="D254" s="14"/>
      <c r="E254" s="14">
        <v>35</v>
      </c>
      <c r="F254" s="14">
        <v>0.75</v>
      </c>
      <c r="G254" s="14">
        <f t="shared" si="36"/>
        <v>0.16</v>
      </c>
      <c r="H254" s="14">
        <f t="shared" si="34"/>
        <v>0.12</v>
      </c>
      <c r="I254" s="14">
        <v>3</v>
      </c>
      <c r="J254" s="14">
        <f t="shared" si="35"/>
        <v>0.36</v>
      </c>
      <c r="K254" s="14"/>
      <c r="L254" s="14"/>
      <c r="M254" s="14"/>
      <c r="N254" s="14"/>
      <c r="O254" s="14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2:27" ht="15.75" customHeight="1">
      <c r="B255" s="2"/>
      <c r="C255" s="14"/>
      <c r="D255" s="14"/>
      <c r="E255" s="14">
        <v>37</v>
      </c>
      <c r="F255" s="14">
        <v>0.75</v>
      </c>
      <c r="G255" s="14">
        <f t="shared" si="36"/>
        <v>0.16</v>
      </c>
      <c r="H255" s="14">
        <f t="shared" si="34"/>
        <v>0.12</v>
      </c>
      <c r="I255" s="14">
        <v>3</v>
      </c>
      <c r="J255" s="14">
        <f t="shared" si="35"/>
        <v>0.36</v>
      </c>
      <c r="K255" s="14"/>
      <c r="L255" s="14"/>
      <c r="M255" s="14"/>
      <c r="N255" s="14"/>
      <c r="O255" s="14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2:27" ht="15.75" customHeight="1">
      <c r="B256" s="2"/>
      <c r="C256" s="14"/>
      <c r="D256" s="14"/>
      <c r="E256" s="14">
        <v>38</v>
      </c>
      <c r="F256" s="14">
        <v>0.6</v>
      </c>
      <c r="G256" s="14">
        <f t="shared" si="36"/>
        <v>0.16</v>
      </c>
      <c r="H256" s="14">
        <f t="shared" si="34"/>
        <v>9.6000000000000002E-2</v>
      </c>
      <c r="I256" s="14">
        <v>3</v>
      </c>
      <c r="J256" s="14">
        <f t="shared" si="35"/>
        <v>0.28800000000000003</v>
      </c>
      <c r="K256" s="14"/>
      <c r="L256" s="14"/>
      <c r="M256" s="14"/>
      <c r="N256" s="14"/>
      <c r="O256" s="14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2:27" ht="15.75" customHeight="1">
      <c r="B257" s="2"/>
      <c r="C257" s="14"/>
      <c r="D257" s="14"/>
      <c r="E257" s="14">
        <v>40</v>
      </c>
      <c r="F257" s="14">
        <v>0.75</v>
      </c>
      <c r="G257" s="14">
        <f t="shared" si="36"/>
        <v>0.16</v>
      </c>
      <c r="H257" s="14">
        <f t="shared" si="34"/>
        <v>0.12</v>
      </c>
      <c r="I257" s="14">
        <v>3</v>
      </c>
      <c r="J257" s="14">
        <f t="shared" si="35"/>
        <v>0.36</v>
      </c>
      <c r="K257" s="14"/>
      <c r="L257" s="14"/>
      <c r="M257" s="14"/>
      <c r="N257" s="14"/>
      <c r="O257" s="14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2:27" ht="15.75" customHeight="1">
      <c r="B258" s="2"/>
      <c r="C258" s="14"/>
      <c r="D258" s="14"/>
      <c r="E258" s="14">
        <v>42</v>
      </c>
      <c r="F258" s="14">
        <v>0.75</v>
      </c>
      <c r="G258" s="14">
        <f t="shared" si="36"/>
        <v>0.16</v>
      </c>
      <c r="H258" s="14">
        <f t="shared" si="34"/>
        <v>0.12</v>
      </c>
      <c r="I258" s="14">
        <v>3</v>
      </c>
      <c r="J258" s="14">
        <f t="shared" si="35"/>
        <v>0.36</v>
      </c>
      <c r="K258" s="14"/>
      <c r="L258" s="14"/>
      <c r="M258" s="14"/>
      <c r="N258" s="14"/>
      <c r="O258" s="14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2:27" ht="15.75" customHeight="1">
      <c r="B259" s="2"/>
      <c r="C259" s="14"/>
      <c r="D259" s="14"/>
      <c r="E259" s="14">
        <v>43</v>
      </c>
      <c r="F259" s="14">
        <v>0.6</v>
      </c>
      <c r="G259" s="14">
        <f t="shared" si="36"/>
        <v>0.16</v>
      </c>
      <c r="H259" s="14">
        <f t="shared" si="34"/>
        <v>9.6000000000000002E-2</v>
      </c>
      <c r="I259" s="14">
        <v>3</v>
      </c>
      <c r="J259" s="14">
        <f t="shared" si="35"/>
        <v>0.28800000000000003</v>
      </c>
      <c r="K259" s="14"/>
      <c r="L259" s="14"/>
      <c r="M259" s="14"/>
      <c r="N259" s="14"/>
      <c r="O259" s="14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2:27" ht="15.75" customHeight="1">
      <c r="B260" s="2"/>
      <c r="C260" s="14"/>
      <c r="D260" s="14"/>
      <c r="E260" s="14" t="s">
        <v>16</v>
      </c>
      <c r="F260" s="14"/>
      <c r="G260" s="14"/>
      <c r="H260" s="14">
        <f>A2</f>
        <v>0.02</v>
      </c>
      <c r="I260" s="14">
        <v>10</v>
      </c>
      <c r="J260" s="14">
        <f t="shared" si="35"/>
        <v>0.2</v>
      </c>
      <c r="K260" s="14" t="s">
        <v>26</v>
      </c>
      <c r="L260" s="14"/>
      <c r="M260" s="14"/>
      <c r="N260" s="14"/>
      <c r="O260" s="14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2:27" ht="15.75" customHeight="1">
      <c r="B261" s="2"/>
      <c r="C261" s="14"/>
      <c r="D261" s="14"/>
      <c r="E261" s="14" t="s">
        <v>16</v>
      </c>
      <c r="F261" s="14"/>
      <c r="G261" s="14"/>
      <c r="H261" s="14">
        <f t="shared" ref="H261:H267" si="37">A3</f>
        <v>0.02</v>
      </c>
      <c r="I261" s="14">
        <v>10</v>
      </c>
      <c r="J261" s="14">
        <f t="shared" si="35"/>
        <v>0.2</v>
      </c>
      <c r="K261" s="14"/>
      <c r="L261" s="14"/>
      <c r="M261" s="14"/>
      <c r="N261" s="14"/>
      <c r="O261" s="14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2:27" ht="15.75" customHeight="1">
      <c r="B262" s="2"/>
      <c r="C262" s="14"/>
      <c r="D262" s="14"/>
      <c r="E262" s="14" t="s">
        <v>16</v>
      </c>
      <c r="F262" s="14"/>
      <c r="G262" s="14"/>
      <c r="H262" s="14">
        <f t="shared" si="37"/>
        <v>0.02</v>
      </c>
      <c r="I262" s="14">
        <v>10</v>
      </c>
      <c r="J262" s="14">
        <f t="shared" si="35"/>
        <v>0.2</v>
      </c>
      <c r="K262" s="14"/>
      <c r="L262" s="14"/>
      <c r="M262" s="14"/>
      <c r="N262" s="14"/>
      <c r="O262" s="14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2:27" ht="15.75" customHeight="1">
      <c r="B263" s="2"/>
      <c r="C263" s="14"/>
      <c r="D263" s="14"/>
      <c r="E263" s="14" t="s">
        <v>16</v>
      </c>
      <c r="F263" s="14"/>
      <c r="G263" s="14"/>
      <c r="H263" s="14">
        <f t="shared" si="37"/>
        <v>0.02</v>
      </c>
      <c r="I263" s="14">
        <v>10</v>
      </c>
      <c r="J263" s="14">
        <f t="shared" si="35"/>
        <v>0.2</v>
      </c>
      <c r="K263" s="14"/>
      <c r="L263" s="14"/>
      <c r="M263" s="14"/>
      <c r="N263" s="14"/>
      <c r="O263" s="14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2:27" ht="15.75" customHeight="1">
      <c r="B264" s="2"/>
      <c r="C264" s="14"/>
      <c r="D264" s="14"/>
      <c r="E264" s="14" t="s">
        <v>16</v>
      </c>
      <c r="F264" s="14"/>
      <c r="G264" s="14"/>
      <c r="H264" s="14">
        <f t="shared" si="37"/>
        <v>0.02</v>
      </c>
      <c r="I264" s="14">
        <v>10</v>
      </c>
      <c r="J264" s="14">
        <f t="shared" si="35"/>
        <v>0.2</v>
      </c>
      <c r="K264" s="14"/>
      <c r="L264" s="14"/>
      <c r="M264" s="14"/>
      <c r="N264" s="14"/>
      <c r="O264" s="14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2:27" ht="15.75" customHeight="1">
      <c r="B265" s="2"/>
      <c r="C265" s="14"/>
      <c r="D265" s="14"/>
      <c r="E265" s="14" t="s">
        <v>16</v>
      </c>
      <c r="F265" s="14"/>
      <c r="G265" s="14"/>
      <c r="H265" s="14">
        <f t="shared" si="37"/>
        <v>0.02</v>
      </c>
      <c r="I265" s="14">
        <v>10</v>
      </c>
      <c r="J265" s="14">
        <f t="shared" si="35"/>
        <v>0.2</v>
      </c>
      <c r="K265" s="14"/>
      <c r="L265" s="14"/>
      <c r="M265" s="14"/>
      <c r="N265" s="14"/>
      <c r="O265" s="14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2:27" ht="15.75" customHeight="1">
      <c r="B266" s="2"/>
      <c r="C266" s="14"/>
      <c r="D266" s="14"/>
      <c r="E266" s="14" t="s">
        <v>16</v>
      </c>
      <c r="F266" s="14"/>
      <c r="G266" s="14"/>
      <c r="H266" s="14">
        <f t="shared" si="37"/>
        <v>0.02</v>
      </c>
      <c r="I266" s="14">
        <v>10</v>
      </c>
      <c r="J266" s="14">
        <f t="shared" si="35"/>
        <v>0.2</v>
      </c>
      <c r="K266" s="14"/>
      <c r="L266" s="14"/>
      <c r="M266" s="14"/>
      <c r="N266" s="14"/>
      <c r="O266" s="14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2:27" ht="15.75" customHeight="1">
      <c r="B267" s="2"/>
      <c r="C267" s="14"/>
      <c r="D267" s="14"/>
      <c r="E267" s="14" t="s">
        <v>16</v>
      </c>
      <c r="F267" s="14"/>
      <c r="G267" s="14"/>
      <c r="H267" s="14">
        <f t="shared" si="37"/>
        <v>0.02</v>
      </c>
      <c r="I267" s="14">
        <v>10</v>
      </c>
      <c r="J267" s="14">
        <f t="shared" si="35"/>
        <v>0.2</v>
      </c>
      <c r="K267" s="14"/>
      <c r="L267" s="14"/>
      <c r="M267" s="14"/>
      <c r="N267" s="14"/>
      <c r="O267" s="14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2:27" ht="15.75" customHeight="1">
      <c r="B268" s="2"/>
      <c r="C268" s="5"/>
      <c r="D268" s="5"/>
      <c r="E268" s="5" t="s">
        <v>15</v>
      </c>
      <c r="F268" s="5"/>
      <c r="G268" s="5"/>
      <c r="H268" s="5">
        <f>SUM(H247:H267)</f>
        <v>1.6560000000000006</v>
      </c>
      <c r="I268" s="5"/>
      <c r="J268" s="5">
        <f>SUM(J247:J267)</f>
        <v>6.0880000000000019</v>
      </c>
      <c r="K268" s="5">
        <f>J268/H268</f>
        <v>3.6763285024154588</v>
      </c>
      <c r="L268" s="5">
        <v>0.54500000000000004</v>
      </c>
      <c r="M268" s="5">
        <f>L268*J268</f>
        <v>3.3179600000000011</v>
      </c>
      <c r="N268" s="5">
        <f>H268*D247</f>
        <v>364.32000000000011</v>
      </c>
      <c r="O268" s="5">
        <f>J268*D247</f>
        <v>1339.3600000000004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2:27" ht="15.75" customHeight="1">
      <c r="B269" s="2"/>
      <c r="C269" s="3" t="s">
        <v>2</v>
      </c>
      <c r="D269" s="3" t="s">
        <v>3</v>
      </c>
      <c r="E269" s="3" t="s">
        <v>4</v>
      </c>
      <c r="F269" s="3" t="s">
        <v>5</v>
      </c>
      <c r="G269" s="3" t="s">
        <v>6</v>
      </c>
      <c r="H269" s="3" t="s">
        <v>7</v>
      </c>
      <c r="I269" s="3" t="s">
        <v>8</v>
      </c>
      <c r="J269" s="3" t="s">
        <v>9</v>
      </c>
      <c r="K269" s="3" t="s">
        <v>10</v>
      </c>
      <c r="L269" s="3" t="s">
        <v>11</v>
      </c>
      <c r="M269" s="3" t="s">
        <v>12</v>
      </c>
      <c r="N269" s="3" t="s">
        <v>13</v>
      </c>
      <c r="O269" s="3" t="s">
        <v>14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2:27" ht="15.75" customHeight="1">
      <c r="B270" s="2"/>
      <c r="C270" s="14">
        <v>21</v>
      </c>
      <c r="D270" s="14">
        <v>220</v>
      </c>
      <c r="E270" s="14">
        <v>31</v>
      </c>
      <c r="F270" s="14">
        <v>0.8</v>
      </c>
      <c r="G270" s="14">
        <f>B2</f>
        <v>0.16</v>
      </c>
      <c r="H270" s="14">
        <f t="shared" ref="H270:H282" si="38">F270*G270</f>
        <v>0.128</v>
      </c>
      <c r="I270" s="14">
        <v>3</v>
      </c>
      <c r="J270" s="14">
        <f t="shared" ref="J270:J290" si="39">H270*I270</f>
        <v>0.38400000000000001</v>
      </c>
      <c r="K270" s="14"/>
      <c r="L270" s="14"/>
      <c r="M270" s="14"/>
      <c r="N270" s="14"/>
      <c r="O270" s="14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2:27" ht="15.75" customHeight="1">
      <c r="B271" s="2"/>
      <c r="C271" s="14"/>
      <c r="D271" s="14"/>
      <c r="E271" s="14">
        <v>33</v>
      </c>
      <c r="F271" s="14">
        <v>0.8</v>
      </c>
      <c r="G271" s="14">
        <f t="shared" ref="G271:G282" si="40">B3</f>
        <v>0.16</v>
      </c>
      <c r="H271" s="14">
        <f t="shared" si="38"/>
        <v>0.128</v>
      </c>
      <c r="I271" s="14">
        <v>3</v>
      </c>
      <c r="J271" s="14">
        <f t="shared" si="39"/>
        <v>0.38400000000000001</v>
      </c>
      <c r="K271" s="14"/>
      <c r="L271" s="14"/>
      <c r="M271" s="14"/>
      <c r="N271" s="14"/>
      <c r="O271" s="14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2:27" ht="15.75" customHeight="1">
      <c r="B272" s="2"/>
      <c r="C272" s="14"/>
      <c r="D272" s="14"/>
      <c r="E272" s="14">
        <v>36</v>
      </c>
      <c r="F272" s="14">
        <v>0.8</v>
      </c>
      <c r="G272" s="14">
        <f t="shared" si="40"/>
        <v>0.16</v>
      </c>
      <c r="H272" s="14">
        <f t="shared" si="38"/>
        <v>0.128</v>
      </c>
      <c r="I272" s="14">
        <v>3</v>
      </c>
      <c r="J272" s="14">
        <f t="shared" si="39"/>
        <v>0.38400000000000001</v>
      </c>
      <c r="K272" s="14"/>
      <c r="L272" s="14"/>
      <c r="M272" s="14"/>
      <c r="N272" s="14"/>
      <c r="O272" s="14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2:27" ht="15.75" customHeight="1">
      <c r="B273" s="2"/>
      <c r="C273" s="14"/>
      <c r="D273" s="14"/>
      <c r="E273" s="14">
        <v>39</v>
      </c>
      <c r="F273" s="14">
        <v>0.8</v>
      </c>
      <c r="G273" s="14">
        <f t="shared" si="40"/>
        <v>0.16</v>
      </c>
      <c r="H273" s="14">
        <f t="shared" si="38"/>
        <v>0.128</v>
      </c>
      <c r="I273" s="14">
        <v>3</v>
      </c>
      <c r="J273" s="14">
        <f t="shared" si="39"/>
        <v>0.38400000000000001</v>
      </c>
      <c r="K273" s="14"/>
      <c r="L273" s="14"/>
      <c r="M273" s="14"/>
      <c r="N273" s="14"/>
      <c r="O273" s="14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2:27" ht="15.75" customHeight="1">
      <c r="B274" s="2"/>
      <c r="C274" s="14"/>
      <c r="D274" s="14"/>
      <c r="E274" s="14">
        <v>41</v>
      </c>
      <c r="F274" s="14">
        <v>0.6</v>
      </c>
      <c r="G274" s="14">
        <f t="shared" si="40"/>
        <v>0.16</v>
      </c>
      <c r="H274" s="14">
        <f t="shared" si="38"/>
        <v>9.6000000000000002E-2</v>
      </c>
      <c r="I274" s="14">
        <v>3</v>
      </c>
      <c r="J274" s="14">
        <f t="shared" si="39"/>
        <v>0.28800000000000003</v>
      </c>
      <c r="K274" s="14"/>
      <c r="L274" s="14"/>
      <c r="M274" s="14"/>
      <c r="N274" s="14"/>
      <c r="O274" s="14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2:27" ht="15.75" customHeight="1">
      <c r="B275" s="2"/>
      <c r="C275" s="14"/>
      <c r="D275" s="14"/>
      <c r="E275" s="14">
        <v>32</v>
      </c>
      <c r="F275" s="14">
        <v>0.75</v>
      </c>
      <c r="G275" s="14">
        <f t="shared" si="40"/>
        <v>0.16</v>
      </c>
      <c r="H275" s="14">
        <f t="shared" si="38"/>
        <v>0.12</v>
      </c>
      <c r="I275" s="14">
        <v>3</v>
      </c>
      <c r="J275" s="14">
        <f t="shared" si="39"/>
        <v>0.36</v>
      </c>
      <c r="K275" s="14"/>
      <c r="L275" s="14"/>
      <c r="M275" s="14"/>
      <c r="N275" s="14"/>
      <c r="O275" s="14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2:27" ht="15.75" customHeight="1">
      <c r="B276" s="2"/>
      <c r="C276" s="14"/>
      <c r="D276" s="14"/>
      <c r="E276" s="14">
        <v>34</v>
      </c>
      <c r="F276" s="14">
        <v>0.6</v>
      </c>
      <c r="G276" s="14">
        <f t="shared" si="40"/>
        <v>0.16</v>
      </c>
      <c r="H276" s="14">
        <f t="shared" si="38"/>
        <v>9.6000000000000002E-2</v>
      </c>
      <c r="I276" s="14">
        <v>3</v>
      </c>
      <c r="J276" s="14">
        <f t="shared" si="39"/>
        <v>0.28800000000000003</v>
      </c>
      <c r="K276" s="14"/>
      <c r="L276" s="14"/>
      <c r="M276" s="14"/>
      <c r="N276" s="14"/>
      <c r="O276" s="14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2:27" ht="15.75" customHeight="1">
      <c r="B277" s="2"/>
      <c r="C277" s="14"/>
      <c r="D277" s="14"/>
      <c r="E277" s="14">
        <v>35</v>
      </c>
      <c r="F277" s="14">
        <v>0.75</v>
      </c>
      <c r="G277" s="14">
        <f t="shared" si="40"/>
        <v>0.16</v>
      </c>
      <c r="H277" s="14">
        <f t="shared" si="38"/>
        <v>0.12</v>
      </c>
      <c r="I277" s="14">
        <v>3</v>
      </c>
      <c r="J277" s="14">
        <f t="shared" si="39"/>
        <v>0.36</v>
      </c>
      <c r="K277" s="14"/>
      <c r="L277" s="14"/>
      <c r="M277" s="14"/>
      <c r="N277" s="14"/>
      <c r="O277" s="14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2:27" ht="15.75" customHeight="1">
      <c r="B278" s="2"/>
      <c r="C278" s="14"/>
      <c r="D278" s="14"/>
      <c r="E278" s="14">
        <v>37</v>
      </c>
      <c r="F278" s="14">
        <v>0.75</v>
      </c>
      <c r="G278" s="14">
        <f t="shared" si="40"/>
        <v>0.16</v>
      </c>
      <c r="H278" s="14">
        <f t="shared" si="38"/>
        <v>0.12</v>
      </c>
      <c r="I278" s="14">
        <v>3</v>
      </c>
      <c r="J278" s="14">
        <f t="shared" si="39"/>
        <v>0.36</v>
      </c>
      <c r="K278" s="14"/>
      <c r="L278" s="14"/>
      <c r="M278" s="14"/>
      <c r="N278" s="14"/>
      <c r="O278" s="14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2:27" ht="15.75" customHeight="1">
      <c r="B279" s="2"/>
      <c r="C279" s="14"/>
      <c r="D279" s="14"/>
      <c r="E279" s="14">
        <v>38</v>
      </c>
      <c r="F279" s="14">
        <v>0.6</v>
      </c>
      <c r="G279" s="14">
        <f t="shared" si="40"/>
        <v>0.16</v>
      </c>
      <c r="H279" s="14">
        <f t="shared" si="38"/>
        <v>9.6000000000000002E-2</v>
      </c>
      <c r="I279" s="14">
        <v>3</v>
      </c>
      <c r="J279" s="14">
        <f t="shared" si="39"/>
        <v>0.28800000000000003</v>
      </c>
      <c r="K279" s="14"/>
      <c r="L279" s="14"/>
      <c r="M279" s="14"/>
      <c r="N279" s="14"/>
      <c r="O279" s="14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2:27" ht="15.75" customHeight="1">
      <c r="B280" s="2"/>
      <c r="C280" s="14"/>
      <c r="D280" s="14"/>
      <c r="E280" s="14">
        <v>40</v>
      </c>
      <c r="F280" s="14">
        <v>0.75</v>
      </c>
      <c r="G280" s="14">
        <f t="shared" si="40"/>
        <v>0.16</v>
      </c>
      <c r="H280" s="14">
        <f t="shared" si="38"/>
        <v>0.12</v>
      </c>
      <c r="I280" s="14">
        <v>3</v>
      </c>
      <c r="J280" s="14">
        <f t="shared" si="39"/>
        <v>0.36</v>
      </c>
      <c r="K280" s="14"/>
      <c r="L280" s="14"/>
      <c r="M280" s="14"/>
      <c r="N280" s="14"/>
      <c r="O280" s="14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2:27" ht="15.75" customHeight="1">
      <c r="B281" s="2"/>
      <c r="C281" s="14"/>
      <c r="D281" s="14"/>
      <c r="E281" s="14">
        <v>42</v>
      </c>
      <c r="F281" s="14">
        <v>0.75</v>
      </c>
      <c r="G281" s="14">
        <f t="shared" si="40"/>
        <v>0.16</v>
      </c>
      <c r="H281" s="14">
        <f t="shared" si="38"/>
        <v>0.12</v>
      </c>
      <c r="I281" s="14">
        <v>3</v>
      </c>
      <c r="J281" s="14">
        <f t="shared" si="39"/>
        <v>0.36</v>
      </c>
      <c r="K281" s="14"/>
      <c r="L281" s="14"/>
      <c r="M281" s="14"/>
      <c r="N281" s="14"/>
      <c r="O281" s="14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2:27" ht="15.75" customHeight="1">
      <c r="B282" s="2"/>
      <c r="C282" s="14"/>
      <c r="D282" s="14"/>
      <c r="E282" s="14">
        <v>43</v>
      </c>
      <c r="F282" s="14">
        <v>0.6</v>
      </c>
      <c r="G282" s="14">
        <f t="shared" si="40"/>
        <v>0.16</v>
      </c>
      <c r="H282" s="14">
        <f t="shared" si="38"/>
        <v>9.6000000000000002E-2</v>
      </c>
      <c r="I282" s="14">
        <v>3</v>
      </c>
      <c r="J282" s="14">
        <f t="shared" si="39"/>
        <v>0.28800000000000003</v>
      </c>
      <c r="K282" s="14"/>
      <c r="L282" s="14"/>
      <c r="M282" s="14"/>
      <c r="N282" s="14"/>
      <c r="O282" s="14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2:27" ht="15.75" customHeight="1">
      <c r="B283" s="2"/>
      <c r="C283" s="14"/>
      <c r="D283" s="14"/>
      <c r="E283" s="14" t="s">
        <v>16</v>
      </c>
      <c r="F283" s="14"/>
      <c r="G283" s="14"/>
      <c r="H283" s="14">
        <f>A2</f>
        <v>0.02</v>
      </c>
      <c r="I283" s="14">
        <v>10</v>
      </c>
      <c r="J283" s="14">
        <f t="shared" si="39"/>
        <v>0.2</v>
      </c>
      <c r="K283" s="14"/>
      <c r="L283" s="14"/>
      <c r="M283" s="14"/>
      <c r="N283" s="14"/>
      <c r="O283" s="14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2:27" ht="15.75" customHeight="1">
      <c r="B284" s="2"/>
      <c r="C284" s="14"/>
      <c r="D284" s="14"/>
      <c r="E284" s="14" t="s">
        <v>16</v>
      </c>
      <c r="F284" s="14"/>
      <c r="G284" s="14"/>
      <c r="H284" s="14">
        <f t="shared" ref="H284:H290" si="41">A3</f>
        <v>0.02</v>
      </c>
      <c r="I284" s="14">
        <v>10</v>
      </c>
      <c r="J284" s="14">
        <f t="shared" si="39"/>
        <v>0.2</v>
      </c>
      <c r="K284" s="14"/>
      <c r="L284" s="14"/>
      <c r="M284" s="14"/>
      <c r="N284" s="14"/>
      <c r="O284" s="14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2:27" ht="15.75" customHeight="1">
      <c r="B285" s="2"/>
      <c r="C285" s="14"/>
      <c r="D285" s="14"/>
      <c r="E285" s="14" t="s">
        <v>16</v>
      </c>
      <c r="F285" s="14"/>
      <c r="G285" s="14"/>
      <c r="H285" s="14">
        <f t="shared" si="41"/>
        <v>0.02</v>
      </c>
      <c r="I285" s="14">
        <v>10</v>
      </c>
      <c r="J285" s="14">
        <f t="shared" si="39"/>
        <v>0.2</v>
      </c>
      <c r="K285" s="14"/>
      <c r="L285" s="14"/>
      <c r="M285" s="14"/>
      <c r="N285" s="14"/>
      <c r="O285" s="14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2:27" ht="15.75" customHeight="1">
      <c r="B286" s="2"/>
      <c r="C286" s="14"/>
      <c r="D286" s="14"/>
      <c r="E286" s="14" t="s">
        <v>16</v>
      </c>
      <c r="F286" s="14"/>
      <c r="G286" s="14"/>
      <c r="H286" s="14">
        <f t="shared" si="41"/>
        <v>0.02</v>
      </c>
      <c r="I286" s="14">
        <v>10</v>
      </c>
      <c r="J286" s="14">
        <f t="shared" si="39"/>
        <v>0.2</v>
      </c>
      <c r="K286" s="14"/>
      <c r="L286" s="14"/>
      <c r="M286" s="14"/>
      <c r="N286" s="14"/>
      <c r="O286" s="14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2:27" ht="15.75" customHeight="1">
      <c r="B287" s="2"/>
      <c r="C287" s="14"/>
      <c r="D287" s="14"/>
      <c r="E287" s="14" t="s">
        <v>16</v>
      </c>
      <c r="F287" s="14"/>
      <c r="G287" s="14"/>
      <c r="H287" s="14">
        <f t="shared" si="41"/>
        <v>0.02</v>
      </c>
      <c r="I287" s="14">
        <v>10</v>
      </c>
      <c r="J287" s="14">
        <f t="shared" si="39"/>
        <v>0.2</v>
      </c>
      <c r="K287" s="14"/>
      <c r="L287" s="14"/>
      <c r="M287" s="14"/>
      <c r="N287" s="14"/>
      <c r="O287" s="14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2:27" ht="15.75" customHeight="1">
      <c r="B288" s="2"/>
      <c r="C288" s="14"/>
      <c r="D288" s="14"/>
      <c r="E288" s="14" t="s">
        <v>16</v>
      </c>
      <c r="F288" s="14"/>
      <c r="G288" s="14"/>
      <c r="H288" s="14">
        <f t="shared" si="41"/>
        <v>0.02</v>
      </c>
      <c r="I288" s="14">
        <v>10</v>
      </c>
      <c r="J288" s="14">
        <f t="shared" si="39"/>
        <v>0.2</v>
      </c>
      <c r="K288" s="14"/>
      <c r="L288" s="14"/>
      <c r="M288" s="14"/>
      <c r="N288" s="14"/>
      <c r="O288" s="14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2:27" ht="15.75" customHeight="1">
      <c r="B289" s="2"/>
      <c r="C289" s="14"/>
      <c r="D289" s="14"/>
      <c r="E289" s="14" t="s">
        <v>16</v>
      </c>
      <c r="F289" s="14"/>
      <c r="G289" s="14"/>
      <c r="H289" s="14">
        <f t="shared" si="41"/>
        <v>0.02</v>
      </c>
      <c r="I289" s="14">
        <v>10</v>
      </c>
      <c r="J289" s="14">
        <f t="shared" si="39"/>
        <v>0.2</v>
      </c>
      <c r="K289" s="14"/>
      <c r="L289" s="14"/>
      <c r="M289" s="14"/>
      <c r="N289" s="14"/>
      <c r="O289" s="14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2:27" ht="15.75" customHeight="1">
      <c r="B290" s="2"/>
      <c r="C290" s="14"/>
      <c r="D290" s="14"/>
      <c r="E290" s="14" t="s">
        <v>16</v>
      </c>
      <c r="F290" s="14"/>
      <c r="G290" s="14"/>
      <c r="H290" s="14">
        <f t="shared" si="41"/>
        <v>0.02</v>
      </c>
      <c r="I290" s="14">
        <v>10</v>
      </c>
      <c r="J290" s="14">
        <f t="shared" si="39"/>
        <v>0.2</v>
      </c>
      <c r="K290" s="14"/>
      <c r="L290" s="14"/>
      <c r="M290" s="14"/>
      <c r="N290" s="14"/>
      <c r="O290" s="14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2:27" ht="15.75" customHeight="1">
      <c r="B291" s="2"/>
      <c r="C291" s="5"/>
      <c r="D291" s="5"/>
      <c r="E291" s="5" t="s">
        <v>15</v>
      </c>
      <c r="F291" s="5"/>
      <c r="G291" s="5"/>
      <c r="H291" s="5">
        <f>SUM(H270:H290)</f>
        <v>1.6560000000000006</v>
      </c>
      <c r="I291" s="5"/>
      <c r="J291" s="5">
        <f>SUM(J270:J290)</f>
        <v>6.0880000000000019</v>
      </c>
      <c r="K291" s="5">
        <f>J291/H291</f>
        <v>3.6763285024154588</v>
      </c>
      <c r="L291" s="5">
        <v>0.54500000000000004</v>
      </c>
      <c r="M291" s="5">
        <f>L291*J291</f>
        <v>3.3179600000000011</v>
      </c>
      <c r="N291" s="5">
        <f>H291*D270</f>
        <v>364.32000000000011</v>
      </c>
      <c r="O291" s="5">
        <f>J291*D270</f>
        <v>1339.3600000000004</v>
      </c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2:27" ht="15.75" customHeight="1">
      <c r="B292" s="2"/>
      <c r="C292" s="3" t="s">
        <v>2</v>
      </c>
      <c r="D292" s="3" t="s">
        <v>3</v>
      </c>
      <c r="E292" s="3" t="s">
        <v>4</v>
      </c>
      <c r="F292" s="3" t="s">
        <v>5</v>
      </c>
      <c r="G292" s="3" t="s">
        <v>6</v>
      </c>
      <c r="H292" s="3" t="s">
        <v>7</v>
      </c>
      <c r="I292" s="3" t="s">
        <v>8</v>
      </c>
      <c r="J292" s="3" t="s">
        <v>9</v>
      </c>
      <c r="K292" s="3" t="s">
        <v>10</v>
      </c>
      <c r="L292" s="3" t="s">
        <v>11</v>
      </c>
      <c r="M292" s="3" t="s">
        <v>12</v>
      </c>
      <c r="N292" s="3" t="s">
        <v>13</v>
      </c>
      <c r="O292" s="3" t="s">
        <v>14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2:27" ht="15.75" customHeight="1">
      <c r="B293" s="2"/>
      <c r="C293" s="14">
        <v>22</v>
      </c>
      <c r="D293" s="14">
        <v>200</v>
      </c>
      <c r="E293" s="14">
        <v>31</v>
      </c>
      <c r="F293" s="14">
        <v>0.8</v>
      </c>
      <c r="G293" s="14">
        <f>B2</f>
        <v>0.16</v>
      </c>
      <c r="H293" s="14">
        <f t="shared" ref="H293:H305" si="42">F293*G293</f>
        <v>0.128</v>
      </c>
      <c r="I293" s="14">
        <v>3</v>
      </c>
      <c r="J293" s="14">
        <f t="shared" ref="J293:J313" si="43">H293*I293</f>
        <v>0.38400000000000001</v>
      </c>
      <c r="K293" s="14"/>
      <c r="L293" s="14"/>
      <c r="M293" s="14"/>
      <c r="N293" s="14"/>
      <c r="O293" s="14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2:27" ht="15.75" customHeight="1">
      <c r="B294" s="2"/>
      <c r="C294" s="14"/>
      <c r="D294" s="14"/>
      <c r="E294" s="14">
        <v>33</v>
      </c>
      <c r="F294" s="14">
        <v>0.8</v>
      </c>
      <c r="G294" s="14">
        <f t="shared" ref="G294:G305" si="44">B3</f>
        <v>0.16</v>
      </c>
      <c r="H294" s="14">
        <f t="shared" si="42"/>
        <v>0.128</v>
      </c>
      <c r="I294" s="14">
        <v>3</v>
      </c>
      <c r="J294" s="14">
        <f t="shared" si="43"/>
        <v>0.38400000000000001</v>
      </c>
      <c r="K294" s="14"/>
      <c r="L294" s="14"/>
      <c r="M294" s="14"/>
      <c r="N294" s="14"/>
      <c r="O294" s="14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2:27" ht="15.75" customHeight="1">
      <c r="B295" s="2"/>
      <c r="C295" s="14"/>
      <c r="D295" s="14"/>
      <c r="E295" s="14">
        <v>36</v>
      </c>
      <c r="F295" s="14">
        <v>0.8</v>
      </c>
      <c r="G295" s="14">
        <f t="shared" si="44"/>
        <v>0.16</v>
      </c>
      <c r="H295" s="14">
        <f t="shared" si="42"/>
        <v>0.128</v>
      </c>
      <c r="I295" s="14">
        <v>3</v>
      </c>
      <c r="J295" s="14">
        <f t="shared" si="43"/>
        <v>0.38400000000000001</v>
      </c>
      <c r="K295" s="14"/>
      <c r="L295" s="14"/>
      <c r="M295" s="14"/>
      <c r="N295" s="14"/>
      <c r="O295" s="14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2:27" ht="15.75" customHeight="1">
      <c r="B296" s="2"/>
      <c r="C296" s="14"/>
      <c r="D296" s="14"/>
      <c r="E296" s="14">
        <v>39</v>
      </c>
      <c r="F296" s="14">
        <v>0.8</v>
      </c>
      <c r="G296" s="14">
        <f t="shared" si="44"/>
        <v>0.16</v>
      </c>
      <c r="H296" s="14">
        <f t="shared" si="42"/>
        <v>0.128</v>
      </c>
      <c r="I296" s="14">
        <v>3</v>
      </c>
      <c r="J296" s="14">
        <f t="shared" si="43"/>
        <v>0.38400000000000001</v>
      </c>
      <c r="K296" s="14"/>
      <c r="L296" s="14"/>
      <c r="M296" s="14"/>
      <c r="N296" s="14"/>
      <c r="O296" s="14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2:27" ht="15.75" customHeight="1">
      <c r="B297" s="2"/>
      <c r="C297" s="14"/>
      <c r="D297" s="14"/>
      <c r="E297" s="14">
        <v>41</v>
      </c>
      <c r="F297" s="14">
        <v>0.6</v>
      </c>
      <c r="G297" s="14">
        <f t="shared" si="44"/>
        <v>0.16</v>
      </c>
      <c r="H297" s="14">
        <f t="shared" si="42"/>
        <v>9.6000000000000002E-2</v>
      </c>
      <c r="I297" s="14">
        <v>3</v>
      </c>
      <c r="J297" s="14">
        <f t="shared" si="43"/>
        <v>0.28800000000000003</v>
      </c>
      <c r="K297" s="14"/>
      <c r="L297" s="14"/>
      <c r="M297" s="14"/>
      <c r="N297" s="14"/>
      <c r="O297" s="14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2:27" ht="15.75" customHeight="1">
      <c r="B298" s="2"/>
      <c r="C298" s="14"/>
      <c r="D298" s="14"/>
      <c r="E298" s="14">
        <v>32</v>
      </c>
      <c r="F298" s="14">
        <v>0.75</v>
      </c>
      <c r="G298" s="14">
        <f t="shared" si="44"/>
        <v>0.16</v>
      </c>
      <c r="H298" s="14">
        <f t="shared" si="42"/>
        <v>0.12</v>
      </c>
      <c r="I298" s="14">
        <v>3</v>
      </c>
      <c r="J298" s="14">
        <f t="shared" si="43"/>
        <v>0.36</v>
      </c>
      <c r="K298" s="14"/>
      <c r="L298" s="14"/>
      <c r="M298" s="14"/>
      <c r="N298" s="14"/>
      <c r="O298" s="14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2:27" ht="15.75" customHeight="1">
      <c r="B299" s="2"/>
      <c r="C299" s="14"/>
      <c r="D299" s="14"/>
      <c r="E299" s="14">
        <v>34</v>
      </c>
      <c r="F299" s="14">
        <v>0.6</v>
      </c>
      <c r="G299" s="14">
        <f t="shared" si="44"/>
        <v>0.16</v>
      </c>
      <c r="H299" s="14">
        <f t="shared" si="42"/>
        <v>9.6000000000000002E-2</v>
      </c>
      <c r="I299" s="14">
        <v>3</v>
      </c>
      <c r="J299" s="14">
        <f t="shared" si="43"/>
        <v>0.28800000000000003</v>
      </c>
      <c r="K299" s="14"/>
      <c r="L299" s="14"/>
      <c r="M299" s="14"/>
      <c r="N299" s="14"/>
      <c r="O299" s="14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2:27" ht="15.75" customHeight="1">
      <c r="B300" s="2"/>
      <c r="C300" s="14"/>
      <c r="D300" s="14"/>
      <c r="E300" s="14">
        <v>35</v>
      </c>
      <c r="F300" s="14">
        <v>0.75</v>
      </c>
      <c r="G300" s="14">
        <f t="shared" si="44"/>
        <v>0.16</v>
      </c>
      <c r="H300" s="14">
        <f t="shared" si="42"/>
        <v>0.12</v>
      </c>
      <c r="I300" s="14">
        <v>3</v>
      </c>
      <c r="J300" s="14">
        <f t="shared" si="43"/>
        <v>0.36</v>
      </c>
      <c r="K300" s="14"/>
      <c r="L300" s="14"/>
      <c r="M300" s="14"/>
      <c r="N300" s="14"/>
      <c r="O300" s="14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2:27" ht="15.75" customHeight="1">
      <c r="B301" s="2"/>
      <c r="C301" s="14"/>
      <c r="D301" s="14"/>
      <c r="E301" s="14">
        <v>37</v>
      </c>
      <c r="F301" s="14">
        <v>0.75</v>
      </c>
      <c r="G301" s="14">
        <f t="shared" si="44"/>
        <v>0.16</v>
      </c>
      <c r="H301" s="14">
        <f t="shared" si="42"/>
        <v>0.12</v>
      </c>
      <c r="I301" s="14">
        <v>3</v>
      </c>
      <c r="J301" s="14">
        <f t="shared" si="43"/>
        <v>0.36</v>
      </c>
      <c r="K301" s="14"/>
      <c r="L301" s="14"/>
      <c r="M301" s="14"/>
      <c r="N301" s="14"/>
      <c r="O301" s="14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2:27" ht="15.75" customHeight="1">
      <c r="B302" s="2"/>
      <c r="C302" s="14"/>
      <c r="D302" s="14"/>
      <c r="E302" s="14">
        <v>38</v>
      </c>
      <c r="F302" s="14">
        <v>0.6</v>
      </c>
      <c r="G302" s="14">
        <f t="shared" si="44"/>
        <v>0.16</v>
      </c>
      <c r="H302" s="14">
        <f t="shared" si="42"/>
        <v>9.6000000000000002E-2</v>
      </c>
      <c r="I302" s="14">
        <v>3</v>
      </c>
      <c r="J302" s="14">
        <f t="shared" si="43"/>
        <v>0.28800000000000003</v>
      </c>
      <c r="K302" s="14"/>
      <c r="L302" s="14"/>
      <c r="M302" s="14"/>
      <c r="N302" s="14"/>
      <c r="O302" s="14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2:27" ht="15.75" customHeight="1">
      <c r="B303" s="2"/>
      <c r="C303" s="14"/>
      <c r="D303" s="14"/>
      <c r="E303" s="14">
        <v>40</v>
      </c>
      <c r="F303" s="14">
        <v>0.75</v>
      </c>
      <c r="G303" s="14">
        <f t="shared" si="44"/>
        <v>0.16</v>
      </c>
      <c r="H303" s="14">
        <f t="shared" si="42"/>
        <v>0.12</v>
      </c>
      <c r="I303" s="14">
        <v>3</v>
      </c>
      <c r="J303" s="14">
        <f t="shared" si="43"/>
        <v>0.36</v>
      </c>
      <c r="K303" s="14"/>
      <c r="L303" s="14"/>
      <c r="M303" s="14"/>
      <c r="N303" s="14"/>
      <c r="O303" s="14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2:27" ht="15.75" customHeight="1">
      <c r="B304" s="2"/>
      <c r="C304" s="14"/>
      <c r="D304" s="14"/>
      <c r="E304" s="14">
        <v>42</v>
      </c>
      <c r="F304" s="14">
        <v>0.75</v>
      </c>
      <c r="G304" s="14">
        <f t="shared" si="44"/>
        <v>0.16</v>
      </c>
      <c r="H304" s="14">
        <f t="shared" si="42"/>
        <v>0.12</v>
      </c>
      <c r="I304" s="14">
        <v>3</v>
      </c>
      <c r="J304" s="14">
        <f t="shared" si="43"/>
        <v>0.36</v>
      </c>
      <c r="K304" s="14"/>
      <c r="L304" s="14"/>
      <c r="M304" s="14"/>
      <c r="N304" s="14"/>
      <c r="O304" s="14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2:27" ht="15.75" customHeight="1">
      <c r="B305" s="2"/>
      <c r="C305" s="14"/>
      <c r="D305" s="14"/>
      <c r="E305" s="14">
        <v>43</v>
      </c>
      <c r="F305" s="14">
        <v>0.6</v>
      </c>
      <c r="G305" s="14">
        <f t="shared" si="44"/>
        <v>0.16</v>
      </c>
      <c r="H305" s="14">
        <f t="shared" si="42"/>
        <v>9.6000000000000002E-2</v>
      </c>
      <c r="I305" s="14">
        <v>3</v>
      </c>
      <c r="J305" s="14">
        <f t="shared" si="43"/>
        <v>0.28800000000000003</v>
      </c>
      <c r="K305" s="14"/>
      <c r="L305" s="14"/>
      <c r="M305" s="14"/>
      <c r="N305" s="14"/>
      <c r="O305" s="14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2:27" ht="15.75" customHeight="1">
      <c r="B306" s="2"/>
      <c r="C306" s="14"/>
      <c r="D306" s="14"/>
      <c r="E306" s="14" t="s">
        <v>16</v>
      </c>
      <c r="F306" s="14"/>
      <c r="G306" s="14"/>
      <c r="H306" s="14">
        <f>A2</f>
        <v>0.02</v>
      </c>
      <c r="I306" s="14">
        <v>10</v>
      </c>
      <c r="J306" s="14">
        <f t="shared" si="43"/>
        <v>0.2</v>
      </c>
      <c r="K306" s="14"/>
      <c r="L306" s="14"/>
      <c r="M306" s="14"/>
      <c r="N306" s="14"/>
      <c r="O306" s="14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2:27" ht="15.75" customHeight="1">
      <c r="B307" s="2"/>
      <c r="C307" s="14"/>
      <c r="D307" s="14"/>
      <c r="E307" s="14" t="s">
        <v>16</v>
      </c>
      <c r="F307" s="14"/>
      <c r="G307" s="14"/>
      <c r="H307" s="14">
        <f t="shared" ref="H307:H313" si="45">A3</f>
        <v>0.02</v>
      </c>
      <c r="I307" s="14">
        <v>10</v>
      </c>
      <c r="J307" s="14">
        <f t="shared" si="43"/>
        <v>0.2</v>
      </c>
      <c r="K307" s="14"/>
      <c r="L307" s="14"/>
      <c r="M307" s="14"/>
      <c r="N307" s="14"/>
      <c r="O307" s="14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2:27" ht="15.75" customHeight="1">
      <c r="B308" s="2"/>
      <c r="C308" s="14"/>
      <c r="D308" s="14"/>
      <c r="E308" s="14" t="s">
        <v>16</v>
      </c>
      <c r="F308" s="14"/>
      <c r="G308" s="14"/>
      <c r="H308" s="14">
        <f t="shared" si="45"/>
        <v>0.02</v>
      </c>
      <c r="I308" s="14">
        <v>10</v>
      </c>
      <c r="J308" s="14">
        <f t="shared" si="43"/>
        <v>0.2</v>
      </c>
      <c r="K308" s="14"/>
      <c r="L308" s="14"/>
      <c r="M308" s="14"/>
      <c r="N308" s="14"/>
      <c r="O308" s="14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2:27" ht="15.75" customHeight="1">
      <c r="B309" s="2"/>
      <c r="C309" s="14"/>
      <c r="D309" s="14"/>
      <c r="E309" s="14" t="s">
        <v>16</v>
      </c>
      <c r="F309" s="14"/>
      <c r="G309" s="14"/>
      <c r="H309" s="14">
        <f t="shared" si="45"/>
        <v>0.02</v>
      </c>
      <c r="I309" s="14">
        <v>10</v>
      </c>
      <c r="J309" s="14">
        <f t="shared" si="43"/>
        <v>0.2</v>
      </c>
      <c r="K309" s="14"/>
      <c r="L309" s="14"/>
      <c r="M309" s="14"/>
      <c r="N309" s="14"/>
      <c r="O309" s="14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2:27" ht="15.75" customHeight="1">
      <c r="B310" s="2"/>
      <c r="C310" s="14"/>
      <c r="D310" s="14"/>
      <c r="E310" s="14" t="s">
        <v>16</v>
      </c>
      <c r="F310" s="14"/>
      <c r="G310" s="14"/>
      <c r="H310" s="14">
        <f t="shared" si="45"/>
        <v>0.02</v>
      </c>
      <c r="I310" s="14">
        <v>10</v>
      </c>
      <c r="J310" s="14">
        <f t="shared" si="43"/>
        <v>0.2</v>
      </c>
      <c r="K310" s="14"/>
      <c r="L310" s="14"/>
      <c r="M310" s="14"/>
      <c r="N310" s="14"/>
      <c r="O310" s="14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2:27" ht="15.75" customHeight="1">
      <c r="B311" s="2"/>
      <c r="C311" s="14"/>
      <c r="D311" s="14"/>
      <c r="E311" s="14" t="s">
        <v>16</v>
      </c>
      <c r="F311" s="14"/>
      <c r="G311" s="14"/>
      <c r="H311" s="14">
        <f t="shared" si="45"/>
        <v>0.02</v>
      </c>
      <c r="I311" s="14">
        <v>10</v>
      </c>
      <c r="J311" s="14">
        <f t="shared" si="43"/>
        <v>0.2</v>
      </c>
      <c r="K311" s="14"/>
      <c r="L311" s="14"/>
      <c r="M311" s="14"/>
      <c r="N311" s="14"/>
      <c r="O311" s="14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2:27" ht="15.75" customHeight="1">
      <c r="B312" s="2"/>
      <c r="C312" s="14"/>
      <c r="D312" s="14"/>
      <c r="E312" s="14" t="s">
        <v>16</v>
      </c>
      <c r="F312" s="14"/>
      <c r="G312" s="14"/>
      <c r="H312" s="14">
        <f t="shared" si="45"/>
        <v>0.02</v>
      </c>
      <c r="I312" s="14">
        <v>10</v>
      </c>
      <c r="J312" s="14">
        <f t="shared" si="43"/>
        <v>0.2</v>
      </c>
      <c r="K312" s="14"/>
      <c r="L312" s="14"/>
      <c r="M312" s="14"/>
      <c r="N312" s="14"/>
      <c r="O312" s="14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2:27" ht="15.75" customHeight="1">
      <c r="B313" s="2"/>
      <c r="C313" s="14"/>
      <c r="D313" s="14"/>
      <c r="E313" s="14" t="s">
        <v>16</v>
      </c>
      <c r="F313" s="14"/>
      <c r="G313" s="14"/>
      <c r="H313" s="14">
        <f t="shared" si="45"/>
        <v>0.02</v>
      </c>
      <c r="I313" s="14">
        <v>10</v>
      </c>
      <c r="J313" s="14">
        <f t="shared" si="43"/>
        <v>0.2</v>
      </c>
      <c r="K313" s="14"/>
      <c r="L313" s="14"/>
      <c r="M313" s="14"/>
      <c r="N313" s="14"/>
      <c r="O313" s="14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2:27" ht="15.75" customHeight="1">
      <c r="B314" s="2"/>
      <c r="C314" s="5"/>
      <c r="D314" s="5"/>
      <c r="E314" s="5" t="s">
        <v>15</v>
      </c>
      <c r="F314" s="5"/>
      <c r="G314" s="5"/>
      <c r="H314" s="5">
        <f>SUM(H293:H313)</f>
        <v>1.6560000000000006</v>
      </c>
      <c r="I314" s="5"/>
      <c r="J314" s="5">
        <f>SUM(J293:J313)</f>
        <v>6.0880000000000019</v>
      </c>
      <c r="K314" s="5">
        <f>J314/H314</f>
        <v>3.6763285024154588</v>
      </c>
      <c r="L314" s="5">
        <v>0.5</v>
      </c>
      <c r="M314" s="5">
        <f>L314*J314</f>
        <v>3.0440000000000009</v>
      </c>
      <c r="N314" s="5">
        <f>H314*D293</f>
        <v>331.2000000000001</v>
      </c>
      <c r="O314" s="5">
        <f>J314*D293</f>
        <v>1217.6000000000004</v>
      </c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2:27" ht="15.75" customHeight="1">
      <c r="B315" s="2"/>
      <c r="C315" s="3" t="s">
        <v>2</v>
      </c>
      <c r="D315" s="3" t="s">
        <v>3</v>
      </c>
      <c r="E315" s="3" t="s">
        <v>4</v>
      </c>
      <c r="F315" s="3" t="s">
        <v>5</v>
      </c>
      <c r="G315" s="3" t="s">
        <v>6</v>
      </c>
      <c r="H315" s="3" t="s">
        <v>7</v>
      </c>
      <c r="I315" s="3" t="s">
        <v>8</v>
      </c>
      <c r="J315" s="3" t="s">
        <v>9</v>
      </c>
      <c r="K315" s="3" t="s">
        <v>10</v>
      </c>
      <c r="L315" s="3" t="s">
        <v>11</v>
      </c>
      <c r="M315" s="3" t="s">
        <v>12</v>
      </c>
      <c r="N315" s="3" t="s">
        <v>13</v>
      </c>
      <c r="O315" s="3" t="s">
        <v>14</v>
      </c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2:27" ht="15.75" customHeight="1">
      <c r="B316" s="2"/>
      <c r="C316" s="14">
        <v>23</v>
      </c>
      <c r="D316" s="14">
        <v>200</v>
      </c>
      <c r="E316" s="14">
        <v>31</v>
      </c>
      <c r="F316" s="14">
        <v>0.8</v>
      </c>
      <c r="G316" s="14">
        <f>B2</f>
        <v>0.16</v>
      </c>
      <c r="H316" s="14">
        <f t="shared" ref="H316:H328" si="46">F316*G316</f>
        <v>0.128</v>
      </c>
      <c r="I316" s="14">
        <v>3</v>
      </c>
      <c r="J316" s="14">
        <f t="shared" ref="J316:J336" si="47">H316*I316</f>
        <v>0.38400000000000001</v>
      </c>
      <c r="K316" s="14"/>
      <c r="L316" s="14"/>
      <c r="M316" s="14"/>
      <c r="N316" s="14"/>
      <c r="O316" s="14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2:27" ht="15.75" customHeight="1">
      <c r="B317" s="2"/>
      <c r="C317" s="14"/>
      <c r="D317" s="14"/>
      <c r="E317" s="14">
        <v>33</v>
      </c>
      <c r="F317" s="14">
        <v>0.8</v>
      </c>
      <c r="G317" s="14">
        <f t="shared" ref="G317:G328" si="48">B3</f>
        <v>0.16</v>
      </c>
      <c r="H317" s="14">
        <f t="shared" si="46"/>
        <v>0.128</v>
      </c>
      <c r="I317" s="14">
        <v>3</v>
      </c>
      <c r="J317" s="14">
        <f t="shared" si="47"/>
        <v>0.38400000000000001</v>
      </c>
      <c r="K317" s="14"/>
      <c r="L317" s="14"/>
      <c r="M317" s="14"/>
      <c r="N317" s="14"/>
      <c r="O317" s="14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2:27" ht="15.75" customHeight="1">
      <c r="B318" s="2"/>
      <c r="C318" s="14"/>
      <c r="D318" s="14"/>
      <c r="E318" s="14">
        <v>36</v>
      </c>
      <c r="F318" s="14">
        <v>0.8</v>
      </c>
      <c r="G318" s="14">
        <f t="shared" si="48"/>
        <v>0.16</v>
      </c>
      <c r="H318" s="14">
        <f t="shared" si="46"/>
        <v>0.128</v>
      </c>
      <c r="I318" s="14">
        <v>3</v>
      </c>
      <c r="J318" s="14">
        <f t="shared" si="47"/>
        <v>0.38400000000000001</v>
      </c>
      <c r="K318" s="14"/>
      <c r="L318" s="14"/>
      <c r="M318" s="14"/>
      <c r="N318" s="14"/>
      <c r="O318" s="14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2:27" ht="15.75" customHeight="1">
      <c r="B319" s="2"/>
      <c r="C319" s="14"/>
      <c r="D319" s="14"/>
      <c r="E319" s="14">
        <v>39</v>
      </c>
      <c r="F319" s="14">
        <v>0.8</v>
      </c>
      <c r="G319" s="14">
        <f t="shared" si="48"/>
        <v>0.16</v>
      </c>
      <c r="H319" s="14">
        <f t="shared" si="46"/>
        <v>0.128</v>
      </c>
      <c r="I319" s="14">
        <v>3</v>
      </c>
      <c r="J319" s="14">
        <f t="shared" si="47"/>
        <v>0.38400000000000001</v>
      </c>
      <c r="K319" s="14"/>
      <c r="L319" s="14"/>
      <c r="M319" s="14"/>
      <c r="N319" s="14"/>
      <c r="O319" s="14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2:27" ht="15.75" customHeight="1">
      <c r="B320" s="2"/>
      <c r="C320" s="14"/>
      <c r="D320" s="14"/>
      <c r="E320" s="14">
        <v>41</v>
      </c>
      <c r="F320" s="14">
        <v>0.6</v>
      </c>
      <c r="G320" s="14">
        <f t="shared" si="48"/>
        <v>0.16</v>
      </c>
      <c r="H320" s="14">
        <f t="shared" si="46"/>
        <v>9.6000000000000002E-2</v>
      </c>
      <c r="I320" s="14">
        <v>3</v>
      </c>
      <c r="J320" s="14">
        <f t="shared" si="47"/>
        <v>0.28800000000000003</v>
      </c>
      <c r="K320" s="14"/>
      <c r="L320" s="14"/>
      <c r="M320" s="14"/>
      <c r="N320" s="14"/>
      <c r="O320" s="14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2:27" ht="15.75" customHeight="1">
      <c r="B321" s="2"/>
      <c r="C321" s="14"/>
      <c r="D321" s="14"/>
      <c r="E321" s="14">
        <v>32</v>
      </c>
      <c r="F321" s="14">
        <v>0.75</v>
      </c>
      <c r="G321" s="14">
        <f t="shared" si="48"/>
        <v>0.16</v>
      </c>
      <c r="H321" s="14">
        <f t="shared" si="46"/>
        <v>0.12</v>
      </c>
      <c r="I321" s="14">
        <v>3</v>
      </c>
      <c r="J321" s="14">
        <f t="shared" si="47"/>
        <v>0.36</v>
      </c>
      <c r="K321" s="14"/>
      <c r="L321" s="14"/>
      <c r="M321" s="14"/>
      <c r="N321" s="14"/>
      <c r="O321" s="14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2:27" ht="15.75" customHeight="1">
      <c r="B322" s="2"/>
      <c r="C322" s="14"/>
      <c r="D322" s="14"/>
      <c r="E322" s="14">
        <v>34</v>
      </c>
      <c r="F322" s="14">
        <v>0.6</v>
      </c>
      <c r="G322" s="14">
        <f t="shared" si="48"/>
        <v>0.16</v>
      </c>
      <c r="H322" s="14">
        <f t="shared" si="46"/>
        <v>9.6000000000000002E-2</v>
      </c>
      <c r="I322" s="14">
        <v>3</v>
      </c>
      <c r="J322" s="14">
        <f t="shared" si="47"/>
        <v>0.28800000000000003</v>
      </c>
      <c r="K322" s="14"/>
      <c r="L322" s="14"/>
      <c r="M322" s="14"/>
      <c r="N322" s="14"/>
      <c r="O322" s="14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2:27" ht="15.75" customHeight="1">
      <c r="B323" s="2"/>
      <c r="C323" s="14"/>
      <c r="D323" s="14"/>
      <c r="E323" s="14">
        <v>35</v>
      </c>
      <c r="F323" s="14">
        <v>0.75</v>
      </c>
      <c r="G323" s="14">
        <f t="shared" si="48"/>
        <v>0.16</v>
      </c>
      <c r="H323" s="14">
        <f t="shared" si="46"/>
        <v>0.12</v>
      </c>
      <c r="I323" s="14">
        <v>3</v>
      </c>
      <c r="J323" s="14">
        <f t="shared" si="47"/>
        <v>0.36</v>
      </c>
      <c r="K323" s="14"/>
      <c r="L323" s="14"/>
      <c r="M323" s="14"/>
      <c r="N323" s="14"/>
      <c r="O323" s="14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2:27" ht="15.75" customHeight="1">
      <c r="B324" s="2"/>
      <c r="C324" s="14"/>
      <c r="D324" s="14"/>
      <c r="E324" s="14">
        <v>37</v>
      </c>
      <c r="F324" s="14">
        <v>0.75</v>
      </c>
      <c r="G324" s="14">
        <f t="shared" si="48"/>
        <v>0.16</v>
      </c>
      <c r="H324" s="14">
        <f t="shared" si="46"/>
        <v>0.12</v>
      </c>
      <c r="I324" s="14">
        <v>3</v>
      </c>
      <c r="J324" s="14">
        <f t="shared" si="47"/>
        <v>0.36</v>
      </c>
      <c r="K324" s="14"/>
      <c r="L324" s="14"/>
      <c r="M324" s="14"/>
      <c r="N324" s="14"/>
      <c r="O324" s="14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2:27" ht="15.75" customHeight="1">
      <c r="B325" s="2"/>
      <c r="C325" s="14"/>
      <c r="D325" s="14"/>
      <c r="E325" s="14">
        <v>38</v>
      </c>
      <c r="F325" s="14">
        <v>0.6</v>
      </c>
      <c r="G325" s="14">
        <f t="shared" si="48"/>
        <v>0.16</v>
      </c>
      <c r="H325" s="14">
        <f t="shared" si="46"/>
        <v>9.6000000000000002E-2</v>
      </c>
      <c r="I325" s="14">
        <v>3</v>
      </c>
      <c r="J325" s="14">
        <f t="shared" si="47"/>
        <v>0.28800000000000003</v>
      </c>
      <c r="K325" s="14"/>
      <c r="L325" s="14"/>
      <c r="M325" s="14"/>
      <c r="N325" s="14"/>
      <c r="O325" s="14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2:27" ht="15.75" customHeight="1">
      <c r="B326" s="2"/>
      <c r="C326" s="14"/>
      <c r="D326" s="14"/>
      <c r="E326" s="14">
        <v>40</v>
      </c>
      <c r="F326" s="14">
        <v>0.75</v>
      </c>
      <c r="G326" s="14">
        <f t="shared" si="48"/>
        <v>0.16</v>
      </c>
      <c r="H326" s="14">
        <f t="shared" si="46"/>
        <v>0.12</v>
      </c>
      <c r="I326" s="14">
        <v>3</v>
      </c>
      <c r="J326" s="14">
        <f t="shared" si="47"/>
        <v>0.36</v>
      </c>
      <c r="K326" s="14"/>
      <c r="L326" s="14"/>
      <c r="M326" s="14"/>
      <c r="N326" s="14"/>
      <c r="O326" s="14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2:27" ht="15.75" customHeight="1">
      <c r="B327" s="2"/>
      <c r="C327" s="14"/>
      <c r="D327" s="14"/>
      <c r="E327" s="14">
        <v>42</v>
      </c>
      <c r="F327" s="14">
        <v>0.75</v>
      </c>
      <c r="G327" s="14">
        <f t="shared" si="48"/>
        <v>0.16</v>
      </c>
      <c r="H327" s="14">
        <f t="shared" si="46"/>
        <v>0.12</v>
      </c>
      <c r="I327" s="14">
        <v>3</v>
      </c>
      <c r="J327" s="14">
        <f t="shared" si="47"/>
        <v>0.36</v>
      </c>
      <c r="K327" s="14"/>
      <c r="L327" s="14"/>
      <c r="M327" s="14"/>
      <c r="N327" s="14"/>
      <c r="O327" s="14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2:27" ht="15.75" customHeight="1">
      <c r="B328" s="2"/>
      <c r="C328" s="14"/>
      <c r="D328" s="14"/>
      <c r="E328" s="14">
        <v>43</v>
      </c>
      <c r="F328" s="14">
        <v>0.6</v>
      </c>
      <c r="G328" s="14">
        <f t="shared" si="48"/>
        <v>0.16</v>
      </c>
      <c r="H328" s="14">
        <f t="shared" si="46"/>
        <v>9.6000000000000002E-2</v>
      </c>
      <c r="I328" s="14">
        <v>3</v>
      </c>
      <c r="J328" s="14">
        <f t="shared" si="47"/>
        <v>0.28800000000000003</v>
      </c>
      <c r="K328" s="14"/>
      <c r="L328" s="14"/>
      <c r="M328" s="14"/>
      <c r="N328" s="14"/>
      <c r="O328" s="14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2:27" ht="15.75" customHeight="1">
      <c r="B329" s="2"/>
      <c r="C329" s="14"/>
      <c r="D329" s="14"/>
      <c r="E329" s="14" t="s">
        <v>16</v>
      </c>
      <c r="F329" s="14"/>
      <c r="G329" s="14"/>
      <c r="H329" s="14">
        <f>A2</f>
        <v>0.02</v>
      </c>
      <c r="I329" s="14">
        <v>10</v>
      </c>
      <c r="J329" s="14">
        <f t="shared" si="47"/>
        <v>0.2</v>
      </c>
      <c r="K329" s="14"/>
      <c r="L329" s="14"/>
      <c r="M329" s="14"/>
      <c r="N329" s="14"/>
      <c r="O329" s="14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2:27" ht="15.75" customHeight="1">
      <c r="B330" s="2"/>
      <c r="C330" s="14"/>
      <c r="D330" s="14"/>
      <c r="E330" s="14" t="s">
        <v>16</v>
      </c>
      <c r="F330" s="14"/>
      <c r="G330" s="14"/>
      <c r="H330" s="14">
        <f t="shared" ref="H330:H336" si="49">A3</f>
        <v>0.02</v>
      </c>
      <c r="I330" s="14">
        <v>10</v>
      </c>
      <c r="J330" s="14">
        <f t="shared" si="47"/>
        <v>0.2</v>
      </c>
      <c r="K330" s="14"/>
      <c r="L330" s="14"/>
      <c r="M330" s="14"/>
      <c r="N330" s="14"/>
      <c r="O330" s="14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2:27" ht="15.75" customHeight="1">
      <c r="B331" s="2"/>
      <c r="C331" s="14"/>
      <c r="D331" s="14"/>
      <c r="E331" s="14" t="s">
        <v>16</v>
      </c>
      <c r="F331" s="14"/>
      <c r="G331" s="14"/>
      <c r="H331" s="14">
        <f t="shared" si="49"/>
        <v>0.02</v>
      </c>
      <c r="I331" s="14">
        <v>10</v>
      </c>
      <c r="J331" s="14">
        <f t="shared" si="47"/>
        <v>0.2</v>
      </c>
      <c r="K331" s="14"/>
      <c r="L331" s="14"/>
      <c r="M331" s="14"/>
      <c r="N331" s="14"/>
      <c r="O331" s="14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2:27" ht="15.75" customHeight="1">
      <c r="B332" s="2"/>
      <c r="C332" s="14"/>
      <c r="D332" s="14"/>
      <c r="E332" s="14" t="s">
        <v>16</v>
      </c>
      <c r="F332" s="14"/>
      <c r="G332" s="14"/>
      <c r="H332" s="14">
        <f t="shared" si="49"/>
        <v>0.02</v>
      </c>
      <c r="I332" s="14">
        <v>10</v>
      </c>
      <c r="J332" s="14">
        <f t="shared" si="47"/>
        <v>0.2</v>
      </c>
      <c r="K332" s="14"/>
      <c r="L332" s="14"/>
      <c r="M332" s="14"/>
      <c r="N332" s="14"/>
      <c r="O332" s="14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2:27" ht="15.75" customHeight="1">
      <c r="B333" s="2"/>
      <c r="C333" s="14"/>
      <c r="D333" s="14"/>
      <c r="E333" s="14" t="s">
        <v>16</v>
      </c>
      <c r="F333" s="14"/>
      <c r="G333" s="14"/>
      <c r="H333" s="14">
        <f t="shared" si="49"/>
        <v>0.02</v>
      </c>
      <c r="I333" s="14">
        <v>10</v>
      </c>
      <c r="J333" s="14">
        <f t="shared" si="47"/>
        <v>0.2</v>
      </c>
      <c r="K333" s="14"/>
      <c r="L333" s="14"/>
      <c r="M333" s="14"/>
      <c r="N333" s="14"/>
      <c r="O333" s="14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2:27" ht="15.75" customHeight="1">
      <c r="B334" s="2"/>
      <c r="C334" s="14"/>
      <c r="D334" s="14"/>
      <c r="E334" s="14" t="s">
        <v>16</v>
      </c>
      <c r="F334" s="14"/>
      <c r="G334" s="14"/>
      <c r="H334" s="14">
        <f t="shared" si="49"/>
        <v>0.02</v>
      </c>
      <c r="I334" s="14">
        <v>10</v>
      </c>
      <c r="J334" s="14">
        <f t="shared" si="47"/>
        <v>0.2</v>
      </c>
      <c r="K334" s="14"/>
      <c r="L334" s="14"/>
      <c r="M334" s="14"/>
      <c r="N334" s="14"/>
      <c r="O334" s="14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2:27" ht="15.75" customHeight="1">
      <c r="B335" s="2"/>
      <c r="C335" s="14"/>
      <c r="D335" s="14"/>
      <c r="E335" s="14" t="s">
        <v>16</v>
      </c>
      <c r="F335" s="14"/>
      <c r="G335" s="14"/>
      <c r="H335" s="14">
        <f t="shared" si="49"/>
        <v>0.02</v>
      </c>
      <c r="I335" s="14">
        <v>10</v>
      </c>
      <c r="J335" s="14">
        <f t="shared" si="47"/>
        <v>0.2</v>
      </c>
      <c r="K335" s="14"/>
      <c r="L335" s="14"/>
      <c r="M335" s="14"/>
      <c r="N335" s="14"/>
      <c r="O335" s="14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2:27" ht="15.75" customHeight="1">
      <c r="B336" s="2"/>
      <c r="C336" s="14"/>
      <c r="D336" s="14"/>
      <c r="E336" s="14" t="s">
        <v>16</v>
      </c>
      <c r="F336" s="14"/>
      <c r="G336" s="14"/>
      <c r="H336" s="14">
        <f t="shared" si="49"/>
        <v>0.02</v>
      </c>
      <c r="I336" s="14">
        <v>10</v>
      </c>
      <c r="J336" s="14">
        <f t="shared" si="47"/>
        <v>0.2</v>
      </c>
      <c r="K336" s="14"/>
      <c r="L336" s="14"/>
      <c r="M336" s="14"/>
      <c r="N336" s="14"/>
      <c r="O336" s="14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2:27" ht="15.75" customHeight="1">
      <c r="B337" s="2"/>
      <c r="C337" s="5"/>
      <c r="D337" s="5"/>
      <c r="E337" s="5" t="s">
        <v>15</v>
      </c>
      <c r="F337" s="5"/>
      <c r="G337" s="5"/>
      <c r="H337" s="5">
        <f>SUM(H316:H336)</f>
        <v>1.6560000000000006</v>
      </c>
      <c r="I337" s="5"/>
      <c r="J337" s="5">
        <f>SUM(J316:J336)</f>
        <v>6.0880000000000019</v>
      </c>
      <c r="K337" s="5">
        <f>J337/H337</f>
        <v>3.6763285024154588</v>
      </c>
      <c r="L337" s="5">
        <v>0.5</v>
      </c>
      <c r="M337" s="5">
        <f>L337*J337</f>
        <v>3.0440000000000009</v>
      </c>
      <c r="N337" s="5">
        <f>H337*D316</f>
        <v>331.2000000000001</v>
      </c>
      <c r="O337" s="5">
        <f>J337*D316</f>
        <v>1217.6000000000004</v>
      </c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2:27" ht="15.75" customHeight="1">
      <c r="B338" s="2"/>
      <c r="C338" s="3" t="s">
        <v>2</v>
      </c>
      <c r="D338" s="3" t="s">
        <v>3</v>
      </c>
      <c r="E338" s="3" t="s">
        <v>4</v>
      </c>
      <c r="F338" s="3" t="s">
        <v>5</v>
      </c>
      <c r="G338" s="3" t="s">
        <v>6</v>
      </c>
      <c r="H338" s="3" t="s">
        <v>7</v>
      </c>
      <c r="I338" s="3" t="s">
        <v>8</v>
      </c>
      <c r="J338" s="3" t="s">
        <v>9</v>
      </c>
      <c r="K338" s="3" t="s">
        <v>10</v>
      </c>
      <c r="L338" s="3" t="s">
        <v>11</v>
      </c>
      <c r="M338" s="3" t="s">
        <v>12</v>
      </c>
      <c r="N338" s="3" t="s">
        <v>13</v>
      </c>
      <c r="O338" s="3" t="s">
        <v>14</v>
      </c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2:27" ht="15.75" customHeight="1">
      <c r="B339" s="2"/>
      <c r="C339" s="14">
        <v>24</v>
      </c>
      <c r="D339" s="14">
        <v>10</v>
      </c>
      <c r="E339" s="14">
        <v>31</v>
      </c>
      <c r="F339" s="14">
        <v>0.8</v>
      </c>
      <c r="G339" s="14">
        <f>B2</f>
        <v>0.16</v>
      </c>
      <c r="H339" s="14">
        <f t="shared" ref="H339:H351" si="50">F339*G339</f>
        <v>0.128</v>
      </c>
      <c r="I339" s="14">
        <v>3</v>
      </c>
      <c r="J339" s="14">
        <f t="shared" ref="J339:J359" si="51">H339*I339</f>
        <v>0.38400000000000001</v>
      </c>
      <c r="K339" s="14"/>
      <c r="L339" s="14"/>
      <c r="M339" s="14"/>
      <c r="N339" s="14"/>
      <c r="O339" s="14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2:27" ht="15.75" customHeight="1">
      <c r="B340" s="2"/>
      <c r="C340" s="14"/>
      <c r="D340" s="14"/>
      <c r="E340" s="14">
        <v>33</v>
      </c>
      <c r="F340" s="14">
        <v>0.8</v>
      </c>
      <c r="G340" s="14">
        <f t="shared" ref="G340:G351" si="52">B3</f>
        <v>0.16</v>
      </c>
      <c r="H340" s="14">
        <f t="shared" si="50"/>
        <v>0.128</v>
      </c>
      <c r="I340" s="14">
        <v>3</v>
      </c>
      <c r="J340" s="14">
        <f t="shared" si="51"/>
        <v>0.38400000000000001</v>
      </c>
      <c r="K340" s="14"/>
      <c r="L340" s="14"/>
      <c r="M340" s="14"/>
      <c r="N340" s="14"/>
      <c r="O340" s="14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2:27" ht="15.75" customHeight="1">
      <c r="B341" s="2"/>
      <c r="C341" s="14"/>
      <c r="D341" s="14"/>
      <c r="E341" s="14">
        <v>36</v>
      </c>
      <c r="F341" s="14">
        <v>0.8</v>
      </c>
      <c r="G341" s="14">
        <f t="shared" si="52"/>
        <v>0.16</v>
      </c>
      <c r="H341" s="14">
        <f t="shared" si="50"/>
        <v>0.128</v>
      </c>
      <c r="I341" s="14">
        <v>3</v>
      </c>
      <c r="J341" s="14">
        <f t="shared" si="51"/>
        <v>0.38400000000000001</v>
      </c>
      <c r="K341" s="14"/>
      <c r="L341" s="14"/>
      <c r="M341" s="14"/>
      <c r="N341" s="14"/>
      <c r="O341" s="14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2:27" ht="15.75" customHeight="1">
      <c r="B342" s="2"/>
      <c r="C342" s="14"/>
      <c r="D342" s="14"/>
      <c r="E342" s="14">
        <v>39</v>
      </c>
      <c r="F342" s="14">
        <v>0.8</v>
      </c>
      <c r="G342" s="14">
        <f t="shared" si="52"/>
        <v>0.16</v>
      </c>
      <c r="H342" s="14">
        <f t="shared" si="50"/>
        <v>0.128</v>
      </c>
      <c r="I342" s="14">
        <v>3</v>
      </c>
      <c r="J342" s="14">
        <f t="shared" si="51"/>
        <v>0.38400000000000001</v>
      </c>
      <c r="K342" s="14"/>
      <c r="L342" s="14"/>
      <c r="M342" s="14"/>
      <c r="N342" s="14"/>
      <c r="O342" s="14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2:27" ht="15.75" customHeight="1">
      <c r="B343" s="2"/>
      <c r="C343" s="14"/>
      <c r="D343" s="14"/>
      <c r="E343" s="14">
        <v>41</v>
      </c>
      <c r="F343" s="14">
        <v>0.6</v>
      </c>
      <c r="G343" s="14">
        <f t="shared" si="52"/>
        <v>0.16</v>
      </c>
      <c r="H343" s="14">
        <f t="shared" si="50"/>
        <v>9.6000000000000002E-2</v>
      </c>
      <c r="I343" s="14">
        <v>3</v>
      </c>
      <c r="J343" s="14">
        <f t="shared" si="51"/>
        <v>0.28800000000000003</v>
      </c>
      <c r="K343" s="14"/>
      <c r="L343" s="14"/>
      <c r="M343" s="14"/>
      <c r="N343" s="14"/>
      <c r="O343" s="14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2:27" ht="15.75" customHeight="1">
      <c r="B344" s="2"/>
      <c r="C344" s="14"/>
      <c r="D344" s="14"/>
      <c r="E344" s="14">
        <v>32</v>
      </c>
      <c r="F344" s="14">
        <v>0.75</v>
      </c>
      <c r="G344" s="14">
        <f t="shared" si="52"/>
        <v>0.16</v>
      </c>
      <c r="H344" s="14">
        <f t="shared" si="50"/>
        <v>0.12</v>
      </c>
      <c r="I344" s="14">
        <v>3</v>
      </c>
      <c r="J344" s="14">
        <f t="shared" si="51"/>
        <v>0.36</v>
      </c>
      <c r="K344" s="14"/>
      <c r="L344" s="14"/>
      <c r="M344" s="14"/>
      <c r="N344" s="14"/>
      <c r="O344" s="14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2:27" ht="15.75" customHeight="1">
      <c r="B345" s="2"/>
      <c r="C345" s="14"/>
      <c r="D345" s="14"/>
      <c r="E345" s="14">
        <v>34</v>
      </c>
      <c r="F345" s="14">
        <v>0.6</v>
      </c>
      <c r="G345" s="14">
        <f t="shared" si="52"/>
        <v>0.16</v>
      </c>
      <c r="H345" s="14">
        <f t="shared" si="50"/>
        <v>9.6000000000000002E-2</v>
      </c>
      <c r="I345" s="14">
        <v>3</v>
      </c>
      <c r="J345" s="14">
        <f t="shared" si="51"/>
        <v>0.28800000000000003</v>
      </c>
      <c r="K345" s="14"/>
      <c r="L345" s="14"/>
      <c r="M345" s="14"/>
      <c r="N345" s="14"/>
      <c r="O345" s="14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2:27" ht="15.75" customHeight="1">
      <c r="B346" s="2"/>
      <c r="C346" s="14"/>
      <c r="D346" s="14"/>
      <c r="E346" s="14">
        <v>35</v>
      </c>
      <c r="F346" s="14">
        <v>0.75</v>
      </c>
      <c r="G346" s="14">
        <f t="shared" si="52"/>
        <v>0.16</v>
      </c>
      <c r="H346" s="14">
        <f t="shared" si="50"/>
        <v>0.12</v>
      </c>
      <c r="I346" s="14">
        <v>3</v>
      </c>
      <c r="J346" s="14">
        <f t="shared" si="51"/>
        <v>0.36</v>
      </c>
      <c r="K346" s="14"/>
      <c r="L346" s="14"/>
      <c r="M346" s="14"/>
      <c r="N346" s="14"/>
      <c r="O346" s="14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2:27" ht="15.75" customHeight="1">
      <c r="B347" s="2"/>
      <c r="C347" s="14"/>
      <c r="D347" s="14"/>
      <c r="E347" s="14">
        <v>37</v>
      </c>
      <c r="F347" s="14">
        <v>0.75</v>
      </c>
      <c r="G347" s="14">
        <f t="shared" si="52"/>
        <v>0.16</v>
      </c>
      <c r="H347" s="14">
        <f t="shared" si="50"/>
        <v>0.12</v>
      </c>
      <c r="I347" s="14">
        <v>3</v>
      </c>
      <c r="J347" s="14">
        <f t="shared" si="51"/>
        <v>0.36</v>
      </c>
      <c r="K347" s="14"/>
      <c r="L347" s="14"/>
      <c r="M347" s="14"/>
      <c r="N347" s="14"/>
      <c r="O347" s="14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2:27" ht="15.75" customHeight="1">
      <c r="B348" s="2"/>
      <c r="C348" s="14"/>
      <c r="D348" s="14"/>
      <c r="E348" s="14">
        <v>38</v>
      </c>
      <c r="F348" s="14">
        <v>0.6</v>
      </c>
      <c r="G348" s="14">
        <f t="shared" si="52"/>
        <v>0.16</v>
      </c>
      <c r="H348" s="14">
        <f t="shared" si="50"/>
        <v>9.6000000000000002E-2</v>
      </c>
      <c r="I348" s="14">
        <v>3</v>
      </c>
      <c r="J348" s="14">
        <f t="shared" si="51"/>
        <v>0.28800000000000003</v>
      </c>
      <c r="K348" s="14"/>
      <c r="L348" s="14"/>
      <c r="M348" s="14"/>
      <c r="N348" s="14"/>
      <c r="O348" s="14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2:27" ht="15.75" customHeight="1">
      <c r="B349" s="2"/>
      <c r="C349" s="14"/>
      <c r="D349" s="14"/>
      <c r="E349" s="14">
        <v>40</v>
      </c>
      <c r="F349" s="14">
        <v>0.75</v>
      </c>
      <c r="G349" s="14">
        <f t="shared" si="52"/>
        <v>0.16</v>
      </c>
      <c r="H349" s="14">
        <f t="shared" si="50"/>
        <v>0.12</v>
      </c>
      <c r="I349" s="14">
        <v>3</v>
      </c>
      <c r="J349" s="14">
        <f t="shared" si="51"/>
        <v>0.36</v>
      </c>
      <c r="K349" s="14"/>
      <c r="L349" s="14"/>
      <c r="M349" s="14"/>
      <c r="N349" s="14"/>
      <c r="O349" s="14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2:27" ht="15.75" customHeight="1">
      <c r="B350" s="2"/>
      <c r="C350" s="14"/>
      <c r="D350" s="14"/>
      <c r="E350" s="14">
        <v>42</v>
      </c>
      <c r="F350" s="14">
        <v>0.75</v>
      </c>
      <c r="G350" s="14">
        <f t="shared" si="52"/>
        <v>0.16</v>
      </c>
      <c r="H350" s="14">
        <f t="shared" si="50"/>
        <v>0.12</v>
      </c>
      <c r="I350" s="14">
        <v>3</v>
      </c>
      <c r="J350" s="14">
        <f t="shared" si="51"/>
        <v>0.36</v>
      </c>
      <c r="K350" s="14"/>
      <c r="L350" s="14"/>
      <c r="M350" s="14"/>
      <c r="N350" s="14"/>
      <c r="O350" s="14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2:27" ht="15.75" customHeight="1">
      <c r="B351" s="2"/>
      <c r="C351" s="14"/>
      <c r="D351" s="14"/>
      <c r="E351" s="14">
        <v>43</v>
      </c>
      <c r="F351" s="14">
        <v>0.6</v>
      </c>
      <c r="G351" s="14">
        <f t="shared" si="52"/>
        <v>0.16</v>
      </c>
      <c r="H351" s="14">
        <f t="shared" si="50"/>
        <v>9.6000000000000002E-2</v>
      </c>
      <c r="I351" s="14">
        <v>3</v>
      </c>
      <c r="J351" s="14">
        <f t="shared" si="51"/>
        <v>0.28800000000000003</v>
      </c>
      <c r="K351" s="14"/>
      <c r="L351" s="14"/>
      <c r="M351" s="14"/>
      <c r="N351" s="14"/>
      <c r="O351" s="14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2:27" ht="15.75" customHeight="1">
      <c r="B352" s="2"/>
      <c r="C352" s="14"/>
      <c r="D352" s="14"/>
      <c r="E352" s="14" t="s">
        <v>16</v>
      </c>
      <c r="F352" s="14"/>
      <c r="G352" s="14"/>
      <c r="H352" s="14">
        <f>A2</f>
        <v>0.02</v>
      </c>
      <c r="I352" s="14">
        <v>10</v>
      </c>
      <c r="J352" s="14">
        <f t="shared" si="51"/>
        <v>0.2</v>
      </c>
      <c r="K352" s="14"/>
      <c r="L352" s="14"/>
      <c r="M352" s="14"/>
      <c r="N352" s="14"/>
      <c r="O352" s="14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2:27" ht="15.75" customHeight="1">
      <c r="B353" s="2"/>
      <c r="C353" s="14"/>
      <c r="D353" s="14"/>
      <c r="E353" s="14" t="s">
        <v>16</v>
      </c>
      <c r="F353" s="14"/>
      <c r="G353" s="14"/>
      <c r="H353" s="14">
        <f t="shared" ref="H353:H359" si="53">A3</f>
        <v>0.02</v>
      </c>
      <c r="I353" s="14">
        <v>10</v>
      </c>
      <c r="J353" s="14">
        <f t="shared" si="51"/>
        <v>0.2</v>
      </c>
      <c r="K353" s="14"/>
      <c r="L353" s="14"/>
      <c r="M353" s="14"/>
      <c r="N353" s="14"/>
      <c r="O353" s="14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2:27" ht="15.75" customHeight="1">
      <c r="B354" s="2"/>
      <c r="C354" s="14"/>
      <c r="D354" s="14"/>
      <c r="E354" s="14" t="s">
        <v>16</v>
      </c>
      <c r="F354" s="14"/>
      <c r="G354" s="14"/>
      <c r="H354" s="14">
        <f t="shared" si="53"/>
        <v>0.02</v>
      </c>
      <c r="I354" s="14">
        <v>10</v>
      </c>
      <c r="J354" s="14">
        <f t="shared" si="51"/>
        <v>0.2</v>
      </c>
      <c r="K354" s="14"/>
      <c r="L354" s="14"/>
      <c r="M354" s="14"/>
      <c r="N354" s="14"/>
      <c r="O354" s="14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2:27" ht="15.75" customHeight="1">
      <c r="B355" s="2"/>
      <c r="C355" s="14"/>
      <c r="D355" s="14"/>
      <c r="E355" s="14" t="s">
        <v>16</v>
      </c>
      <c r="F355" s="14"/>
      <c r="G355" s="14"/>
      <c r="H355" s="14">
        <f t="shared" si="53"/>
        <v>0.02</v>
      </c>
      <c r="I355" s="14">
        <v>10</v>
      </c>
      <c r="J355" s="14">
        <f t="shared" si="51"/>
        <v>0.2</v>
      </c>
      <c r="K355" s="14"/>
      <c r="L355" s="14"/>
      <c r="M355" s="14"/>
      <c r="N355" s="14"/>
      <c r="O355" s="14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2:27" ht="15.75" customHeight="1">
      <c r="B356" s="2"/>
      <c r="C356" s="14"/>
      <c r="D356" s="14"/>
      <c r="E356" s="14" t="s">
        <v>16</v>
      </c>
      <c r="F356" s="14"/>
      <c r="G356" s="14"/>
      <c r="H356" s="14">
        <f t="shared" si="53"/>
        <v>0.02</v>
      </c>
      <c r="I356" s="14">
        <v>10</v>
      </c>
      <c r="J356" s="14">
        <f t="shared" si="51"/>
        <v>0.2</v>
      </c>
      <c r="K356" s="14"/>
      <c r="L356" s="14"/>
      <c r="M356" s="14"/>
      <c r="N356" s="14"/>
      <c r="O356" s="14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2:27" ht="15.75" customHeight="1">
      <c r="B357" s="2"/>
      <c r="C357" s="14"/>
      <c r="D357" s="14"/>
      <c r="E357" s="14" t="s">
        <v>16</v>
      </c>
      <c r="F357" s="14"/>
      <c r="G357" s="14"/>
      <c r="H357" s="14">
        <f t="shared" si="53"/>
        <v>0.02</v>
      </c>
      <c r="I357" s="14">
        <v>10</v>
      </c>
      <c r="J357" s="14">
        <f t="shared" si="51"/>
        <v>0.2</v>
      </c>
      <c r="K357" s="14"/>
      <c r="L357" s="14"/>
      <c r="M357" s="14"/>
      <c r="N357" s="14"/>
      <c r="O357" s="14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2:27" ht="15.75" customHeight="1">
      <c r="B358" s="2"/>
      <c r="C358" s="14"/>
      <c r="D358" s="14"/>
      <c r="E358" s="14" t="s">
        <v>16</v>
      </c>
      <c r="F358" s="14"/>
      <c r="G358" s="14"/>
      <c r="H358" s="14">
        <f t="shared" si="53"/>
        <v>0.02</v>
      </c>
      <c r="I358" s="14">
        <v>10</v>
      </c>
      <c r="J358" s="14">
        <f t="shared" si="51"/>
        <v>0.2</v>
      </c>
      <c r="K358" s="14"/>
      <c r="L358" s="14"/>
      <c r="M358" s="14"/>
      <c r="N358" s="14"/>
      <c r="O358" s="14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2:27" ht="15.75" customHeight="1">
      <c r="B359" s="2"/>
      <c r="C359" s="14"/>
      <c r="D359" s="14"/>
      <c r="E359" s="14" t="s">
        <v>16</v>
      </c>
      <c r="F359" s="14"/>
      <c r="G359" s="14"/>
      <c r="H359" s="14">
        <f t="shared" si="53"/>
        <v>0.02</v>
      </c>
      <c r="I359" s="14">
        <v>10</v>
      </c>
      <c r="J359" s="14">
        <f t="shared" si="51"/>
        <v>0.2</v>
      </c>
      <c r="K359" s="14"/>
      <c r="L359" s="14"/>
      <c r="M359" s="14"/>
      <c r="N359" s="14"/>
      <c r="O359" s="14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2:27" ht="15.75" customHeight="1">
      <c r="B360" s="2"/>
      <c r="C360" s="5"/>
      <c r="D360" s="5"/>
      <c r="E360" s="5" t="s">
        <v>15</v>
      </c>
      <c r="F360" s="5"/>
      <c r="G360" s="5"/>
      <c r="H360" s="5">
        <f>SUM(H339:H359)</f>
        <v>1.6560000000000006</v>
      </c>
      <c r="I360" s="5"/>
      <c r="J360" s="5">
        <f>SUM(J339:J359)</f>
        <v>6.0880000000000019</v>
      </c>
      <c r="K360" s="5">
        <f>J360/H360</f>
        <v>3.6763285024154588</v>
      </c>
      <c r="L360" s="5">
        <v>0.41499999999999998</v>
      </c>
      <c r="M360" s="5">
        <f>L360*J360</f>
        <v>2.5265200000000005</v>
      </c>
      <c r="N360" s="5">
        <f>H360*D339</f>
        <v>16.560000000000006</v>
      </c>
      <c r="O360" s="5">
        <f>J360*D339</f>
        <v>60.880000000000017</v>
      </c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2:27" ht="15.75" customHeight="1">
      <c r="B361" s="2"/>
      <c r="C361" s="3" t="s">
        <v>2</v>
      </c>
      <c r="D361" s="3" t="s">
        <v>3</v>
      </c>
      <c r="E361" s="3" t="s">
        <v>4</v>
      </c>
      <c r="F361" s="3" t="s">
        <v>5</v>
      </c>
      <c r="G361" s="3" t="s">
        <v>6</v>
      </c>
      <c r="H361" s="3" t="s">
        <v>7</v>
      </c>
      <c r="I361" s="3" t="s">
        <v>8</v>
      </c>
      <c r="J361" s="3" t="s">
        <v>9</v>
      </c>
      <c r="K361" s="3" t="s">
        <v>10</v>
      </c>
      <c r="L361" s="3" t="s">
        <v>11</v>
      </c>
      <c r="M361" s="3" t="s">
        <v>12</v>
      </c>
      <c r="N361" s="3" t="s">
        <v>13</v>
      </c>
      <c r="O361" s="3" t="s">
        <v>14</v>
      </c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2:27" ht="15.75" customHeight="1">
      <c r="B362" s="2"/>
      <c r="C362" s="14">
        <v>25</v>
      </c>
      <c r="D362" s="14">
        <v>10</v>
      </c>
      <c r="E362" s="14">
        <v>31</v>
      </c>
      <c r="F362" s="14">
        <v>0.8</v>
      </c>
      <c r="G362" s="14">
        <f>B2</f>
        <v>0.16</v>
      </c>
      <c r="H362" s="14">
        <f t="shared" ref="H362:H374" si="54">F362*G362</f>
        <v>0.128</v>
      </c>
      <c r="I362" s="14">
        <v>3</v>
      </c>
      <c r="J362" s="14">
        <f t="shared" ref="J362:J382" si="55">H362*I362</f>
        <v>0.38400000000000001</v>
      </c>
      <c r="K362" s="14"/>
      <c r="L362" s="14"/>
      <c r="M362" s="14"/>
      <c r="N362" s="14"/>
      <c r="O362" s="14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2:27" ht="15.75" customHeight="1">
      <c r="B363" s="2"/>
      <c r="C363" s="14"/>
      <c r="D363" s="14"/>
      <c r="E363" s="14">
        <v>33</v>
      </c>
      <c r="F363" s="14">
        <v>0.8</v>
      </c>
      <c r="G363" s="14">
        <f t="shared" ref="G363:G374" si="56">B3</f>
        <v>0.16</v>
      </c>
      <c r="H363" s="14">
        <f t="shared" si="54"/>
        <v>0.128</v>
      </c>
      <c r="I363" s="14">
        <v>3</v>
      </c>
      <c r="J363" s="14">
        <f t="shared" si="55"/>
        <v>0.38400000000000001</v>
      </c>
      <c r="K363" s="14"/>
      <c r="L363" s="14"/>
      <c r="M363" s="14"/>
      <c r="N363" s="14"/>
      <c r="O363" s="14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2:27" ht="15.75" customHeight="1">
      <c r="B364" s="2"/>
      <c r="C364" s="14"/>
      <c r="D364" s="14"/>
      <c r="E364" s="14">
        <v>36</v>
      </c>
      <c r="F364" s="14">
        <v>0.8</v>
      </c>
      <c r="G364" s="14">
        <f t="shared" si="56"/>
        <v>0.16</v>
      </c>
      <c r="H364" s="14">
        <f t="shared" si="54"/>
        <v>0.128</v>
      </c>
      <c r="I364" s="14">
        <v>3</v>
      </c>
      <c r="J364" s="14">
        <f t="shared" si="55"/>
        <v>0.38400000000000001</v>
      </c>
      <c r="K364" s="14"/>
      <c r="L364" s="14"/>
      <c r="M364" s="14"/>
      <c r="N364" s="14"/>
      <c r="O364" s="14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2:27" ht="15.75" customHeight="1">
      <c r="B365" s="2"/>
      <c r="C365" s="14"/>
      <c r="D365" s="14"/>
      <c r="E365" s="14">
        <v>39</v>
      </c>
      <c r="F365" s="14">
        <v>0.8</v>
      </c>
      <c r="G365" s="14">
        <f t="shared" si="56"/>
        <v>0.16</v>
      </c>
      <c r="H365" s="14">
        <f t="shared" si="54"/>
        <v>0.128</v>
      </c>
      <c r="I365" s="14">
        <v>3</v>
      </c>
      <c r="J365" s="14">
        <f t="shared" si="55"/>
        <v>0.38400000000000001</v>
      </c>
      <c r="K365" s="14"/>
      <c r="L365" s="14"/>
      <c r="M365" s="14"/>
      <c r="N365" s="14"/>
      <c r="O365" s="14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2:27" ht="15.75" customHeight="1">
      <c r="B366" s="2"/>
      <c r="C366" s="14"/>
      <c r="D366" s="14"/>
      <c r="E366" s="14">
        <v>41</v>
      </c>
      <c r="F366" s="14">
        <v>0.6</v>
      </c>
      <c r="G366" s="14">
        <f t="shared" si="56"/>
        <v>0.16</v>
      </c>
      <c r="H366" s="14">
        <f t="shared" si="54"/>
        <v>9.6000000000000002E-2</v>
      </c>
      <c r="I366" s="14">
        <v>3</v>
      </c>
      <c r="J366" s="14">
        <f t="shared" si="55"/>
        <v>0.28800000000000003</v>
      </c>
      <c r="K366" s="14"/>
      <c r="L366" s="14"/>
      <c r="M366" s="14"/>
      <c r="N366" s="14"/>
      <c r="O366" s="14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2:27" ht="15.75" customHeight="1">
      <c r="B367" s="2"/>
      <c r="C367" s="14"/>
      <c r="D367" s="14"/>
      <c r="E367" s="14">
        <v>32</v>
      </c>
      <c r="F367" s="14">
        <v>0.75</v>
      </c>
      <c r="G367" s="14">
        <f t="shared" si="56"/>
        <v>0.16</v>
      </c>
      <c r="H367" s="14">
        <f t="shared" si="54"/>
        <v>0.12</v>
      </c>
      <c r="I367" s="14">
        <v>3</v>
      </c>
      <c r="J367" s="14">
        <f t="shared" si="55"/>
        <v>0.36</v>
      </c>
      <c r="K367" s="14"/>
      <c r="L367" s="14"/>
      <c r="M367" s="14"/>
      <c r="N367" s="14"/>
      <c r="O367" s="14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2:27" ht="15.75" customHeight="1">
      <c r="B368" s="2"/>
      <c r="C368" s="14"/>
      <c r="D368" s="14"/>
      <c r="E368" s="14">
        <v>34</v>
      </c>
      <c r="F368" s="14">
        <v>0.6</v>
      </c>
      <c r="G368" s="14">
        <f t="shared" si="56"/>
        <v>0.16</v>
      </c>
      <c r="H368" s="14">
        <f t="shared" si="54"/>
        <v>9.6000000000000002E-2</v>
      </c>
      <c r="I368" s="14">
        <v>3</v>
      </c>
      <c r="J368" s="14">
        <f t="shared" si="55"/>
        <v>0.28800000000000003</v>
      </c>
      <c r="K368" s="14"/>
      <c r="L368" s="14"/>
      <c r="M368" s="14"/>
      <c r="N368" s="14"/>
      <c r="O368" s="14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2:27" ht="15.75" customHeight="1">
      <c r="B369" s="2"/>
      <c r="C369" s="14"/>
      <c r="D369" s="14"/>
      <c r="E369" s="14">
        <v>35</v>
      </c>
      <c r="F369" s="14">
        <v>0.75</v>
      </c>
      <c r="G369" s="14">
        <f t="shared" si="56"/>
        <v>0.16</v>
      </c>
      <c r="H369" s="14">
        <f t="shared" si="54"/>
        <v>0.12</v>
      </c>
      <c r="I369" s="14">
        <v>3</v>
      </c>
      <c r="J369" s="14">
        <f t="shared" si="55"/>
        <v>0.36</v>
      </c>
      <c r="K369" s="14"/>
      <c r="L369" s="14"/>
      <c r="M369" s="14"/>
      <c r="N369" s="14"/>
      <c r="O369" s="14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2:27" ht="15.75" customHeight="1">
      <c r="B370" s="2"/>
      <c r="C370" s="14"/>
      <c r="D370" s="14"/>
      <c r="E370" s="14">
        <v>37</v>
      </c>
      <c r="F370" s="14">
        <v>0.75</v>
      </c>
      <c r="G370" s="14">
        <f t="shared" si="56"/>
        <v>0.16</v>
      </c>
      <c r="H370" s="14">
        <f t="shared" si="54"/>
        <v>0.12</v>
      </c>
      <c r="I370" s="14">
        <v>3</v>
      </c>
      <c r="J370" s="14">
        <f t="shared" si="55"/>
        <v>0.36</v>
      </c>
      <c r="K370" s="14"/>
      <c r="L370" s="14"/>
      <c r="M370" s="14"/>
      <c r="N370" s="14"/>
      <c r="O370" s="14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2:27" ht="15.75" customHeight="1">
      <c r="B371" s="2"/>
      <c r="C371" s="14"/>
      <c r="D371" s="14"/>
      <c r="E371" s="14">
        <v>38</v>
      </c>
      <c r="F371" s="14">
        <v>0.6</v>
      </c>
      <c r="G371" s="14">
        <f t="shared" si="56"/>
        <v>0.16</v>
      </c>
      <c r="H371" s="14">
        <f t="shared" si="54"/>
        <v>9.6000000000000002E-2</v>
      </c>
      <c r="I371" s="14">
        <v>3</v>
      </c>
      <c r="J371" s="14">
        <f t="shared" si="55"/>
        <v>0.28800000000000003</v>
      </c>
      <c r="K371" s="14"/>
      <c r="L371" s="14"/>
      <c r="M371" s="14"/>
      <c r="N371" s="14"/>
      <c r="O371" s="14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2:27" ht="15.75" customHeight="1">
      <c r="B372" s="2"/>
      <c r="C372" s="14"/>
      <c r="D372" s="14"/>
      <c r="E372" s="14">
        <v>40</v>
      </c>
      <c r="F372" s="14">
        <v>0.75</v>
      </c>
      <c r="G372" s="14">
        <f t="shared" si="56"/>
        <v>0.16</v>
      </c>
      <c r="H372" s="14">
        <f t="shared" si="54"/>
        <v>0.12</v>
      </c>
      <c r="I372" s="14">
        <v>3</v>
      </c>
      <c r="J372" s="14">
        <f t="shared" si="55"/>
        <v>0.36</v>
      </c>
      <c r="K372" s="14"/>
      <c r="L372" s="14"/>
      <c r="M372" s="14"/>
      <c r="N372" s="14"/>
      <c r="O372" s="14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2:27" ht="15.75" customHeight="1">
      <c r="B373" s="2"/>
      <c r="C373" s="14"/>
      <c r="D373" s="14"/>
      <c r="E373" s="14">
        <v>42</v>
      </c>
      <c r="F373" s="14">
        <v>0.75</v>
      </c>
      <c r="G373" s="14">
        <f t="shared" si="56"/>
        <v>0.16</v>
      </c>
      <c r="H373" s="14">
        <f t="shared" si="54"/>
        <v>0.12</v>
      </c>
      <c r="I373" s="14">
        <v>3</v>
      </c>
      <c r="J373" s="14">
        <f t="shared" si="55"/>
        <v>0.36</v>
      </c>
      <c r="K373" s="14"/>
      <c r="L373" s="14"/>
      <c r="M373" s="14"/>
      <c r="N373" s="14"/>
      <c r="O373" s="14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2:27" ht="15.75" customHeight="1">
      <c r="B374" s="2"/>
      <c r="C374" s="14"/>
      <c r="D374" s="14"/>
      <c r="E374" s="14">
        <v>43</v>
      </c>
      <c r="F374" s="14">
        <v>0.6</v>
      </c>
      <c r="G374" s="14">
        <f t="shared" si="56"/>
        <v>0.16</v>
      </c>
      <c r="H374" s="14">
        <f t="shared" si="54"/>
        <v>9.6000000000000002E-2</v>
      </c>
      <c r="I374" s="14">
        <v>3</v>
      </c>
      <c r="J374" s="14">
        <f t="shared" si="55"/>
        <v>0.28800000000000003</v>
      </c>
      <c r="K374" s="14"/>
      <c r="L374" s="14"/>
      <c r="M374" s="14"/>
      <c r="N374" s="14"/>
      <c r="O374" s="14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2:27" ht="15.75" customHeight="1">
      <c r="B375" s="2"/>
      <c r="C375" s="14"/>
      <c r="D375" s="14"/>
      <c r="E375" s="14" t="s">
        <v>16</v>
      </c>
      <c r="F375" s="14"/>
      <c r="G375" s="14"/>
      <c r="H375" s="14">
        <f>A2</f>
        <v>0.02</v>
      </c>
      <c r="I375" s="14">
        <v>10</v>
      </c>
      <c r="J375" s="14">
        <f t="shared" si="55"/>
        <v>0.2</v>
      </c>
      <c r="K375" s="14"/>
      <c r="L375" s="14"/>
      <c r="M375" s="14"/>
      <c r="N375" s="14"/>
      <c r="O375" s="14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2:27" ht="15.75" customHeight="1">
      <c r="B376" s="2"/>
      <c r="C376" s="14"/>
      <c r="D376" s="14"/>
      <c r="E376" s="14" t="s">
        <v>16</v>
      </c>
      <c r="F376" s="14"/>
      <c r="G376" s="14"/>
      <c r="H376" s="14">
        <f t="shared" ref="H376:H382" si="57">A3</f>
        <v>0.02</v>
      </c>
      <c r="I376" s="14">
        <v>10</v>
      </c>
      <c r="J376" s="14">
        <f t="shared" si="55"/>
        <v>0.2</v>
      </c>
      <c r="K376" s="14"/>
      <c r="L376" s="14" t="s">
        <v>26</v>
      </c>
      <c r="M376" s="14"/>
      <c r="N376" s="14"/>
      <c r="O376" s="14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2:27" ht="15.75" customHeight="1">
      <c r="B377" s="2"/>
      <c r="C377" s="14"/>
      <c r="D377" s="14"/>
      <c r="E377" s="14" t="s">
        <v>16</v>
      </c>
      <c r="F377" s="14"/>
      <c r="G377" s="14"/>
      <c r="H377" s="14">
        <f t="shared" si="57"/>
        <v>0.02</v>
      </c>
      <c r="I377" s="14">
        <v>10</v>
      </c>
      <c r="J377" s="14">
        <f t="shared" si="55"/>
        <v>0.2</v>
      </c>
      <c r="K377" s="14"/>
      <c r="L377" s="14"/>
      <c r="M377" s="14"/>
      <c r="N377" s="14"/>
      <c r="O377" s="14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2:27" ht="15.75" customHeight="1">
      <c r="B378" s="2"/>
      <c r="C378" s="14"/>
      <c r="D378" s="14"/>
      <c r="E378" s="14" t="s">
        <v>16</v>
      </c>
      <c r="F378" s="14"/>
      <c r="G378" s="14"/>
      <c r="H378" s="14">
        <f t="shared" si="57"/>
        <v>0.02</v>
      </c>
      <c r="I378" s="14">
        <v>10</v>
      </c>
      <c r="J378" s="14">
        <f t="shared" si="55"/>
        <v>0.2</v>
      </c>
      <c r="K378" s="14"/>
      <c r="L378" s="14"/>
      <c r="M378" s="14"/>
      <c r="N378" s="14"/>
      <c r="O378" s="14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2:27" ht="15.75" customHeight="1">
      <c r="B379" s="2"/>
      <c r="C379" s="14"/>
      <c r="D379" s="14"/>
      <c r="E379" s="14" t="s">
        <v>16</v>
      </c>
      <c r="F379" s="14"/>
      <c r="G379" s="14"/>
      <c r="H379" s="14">
        <f t="shared" si="57"/>
        <v>0.02</v>
      </c>
      <c r="I379" s="14">
        <v>10</v>
      </c>
      <c r="J379" s="14">
        <f t="shared" si="55"/>
        <v>0.2</v>
      </c>
      <c r="K379" s="14"/>
      <c r="L379" s="14"/>
      <c r="M379" s="14"/>
      <c r="N379" s="14"/>
      <c r="O379" s="14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2:27" ht="15.75" customHeight="1">
      <c r="B380" s="2"/>
      <c r="C380" s="14"/>
      <c r="D380" s="14"/>
      <c r="E380" s="14" t="s">
        <v>16</v>
      </c>
      <c r="F380" s="14"/>
      <c r="G380" s="14"/>
      <c r="H380" s="14">
        <f t="shared" si="57"/>
        <v>0.02</v>
      </c>
      <c r="I380" s="14">
        <v>10</v>
      </c>
      <c r="J380" s="14">
        <f t="shared" si="55"/>
        <v>0.2</v>
      </c>
      <c r="K380" s="14"/>
      <c r="L380" s="14"/>
      <c r="M380" s="14"/>
      <c r="N380" s="14"/>
      <c r="O380" s="14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2:27" ht="15.75" customHeight="1">
      <c r="B381" s="2"/>
      <c r="C381" s="14"/>
      <c r="D381" s="14"/>
      <c r="E381" s="14" t="s">
        <v>16</v>
      </c>
      <c r="F381" s="14"/>
      <c r="G381" s="14"/>
      <c r="H381" s="14">
        <f t="shared" si="57"/>
        <v>0.02</v>
      </c>
      <c r="I381" s="14">
        <v>10</v>
      </c>
      <c r="J381" s="14">
        <f t="shared" si="55"/>
        <v>0.2</v>
      </c>
      <c r="K381" s="14"/>
      <c r="L381" s="14"/>
      <c r="M381" s="14"/>
      <c r="N381" s="14"/>
      <c r="O381" s="14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2:27" ht="15.75" customHeight="1">
      <c r="B382" s="2"/>
      <c r="C382" s="14"/>
      <c r="D382" s="14"/>
      <c r="E382" s="14" t="s">
        <v>16</v>
      </c>
      <c r="F382" s="14"/>
      <c r="G382" s="14"/>
      <c r="H382" s="14">
        <f t="shared" si="57"/>
        <v>0.02</v>
      </c>
      <c r="I382" s="14">
        <v>10</v>
      </c>
      <c r="J382" s="14">
        <f t="shared" si="55"/>
        <v>0.2</v>
      </c>
      <c r="K382" s="14"/>
      <c r="L382" s="14"/>
      <c r="M382" s="14"/>
      <c r="N382" s="14"/>
      <c r="O382" s="14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2:27" ht="15.75" customHeight="1">
      <c r="B383" s="2"/>
      <c r="C383" s="5"/>
      <c r="D383" s="5"/>
      <c r="E383" s="5" t="s">
        <v>15</v>
      </c>
      <c r="F383" s="5"/>
      <c r="G383" s="5"/>
      <c r="H383" s="5">
        <f>SUM(H362:H382)</f>
        <v>1.6560000000000006</v>
      </c>
      <c r="I383" s="5"/>
      <c r="J383" s="5">
        <f>SUM(J362:J382)</f>
        <v>6.0880000000000019</v>
      </c>
      <c r="K383" s="5">
        <f>J383/H383</f>
        <v>3.6763285024154588</v>
      </c>
      <c r="L383" s="5">
        <v>0.41499999999999998</v>
      </c>
      <c r="M383" s="5">
        <f>L383*J383</f>
        <v>2.5265200000000005</v>
      </c>
      <c r="N383" s="5">
        <f>H383*D362</f>
        <v>16.560000000000006</v>
      </c>
      <c r="O383" s="5">
        <f>J383*D362</f>
        <v>60.880000000000017</v>
      </c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2:27" ht="15.75" customHeight="1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5" t="s">
        <v>17</v>
      </c>
      <c r="M384" s="5">
        <f t="shared" ref="M384:O384" si="58">SUM(M222:M383)</f>
        <v>24.412880000000008</v>
      </c>
      <c r="N384" s="5">
        <f t="shared" si="58"/>
        <v>2152.8000000000006</v>
      </c>
      <c r="O384" s="5">
        <f t="shared" si="58"/>
        <v>7914.4000000000024</v>
      </c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2:27" ht="15.75" customHeight="1">
      <c r="B385" s="2"/>
      <c r="C385" s="7">
        <f>SUM(D201:D384)</f>
        <v>1300</v>
      </c>
      <c r="D385" s="9" t="s">
        <v>18</v>
      </c>
      <c r="E385" s="9"/>
      <c r="F385" s="9"/>
      <c r="G385" s="9"/>
      <c r="H385" s="9"/>
      <c r="I385" s="10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2:27" ht="15.75" customHeight="1">
      <c r="B386" s="2"/>
      <c r="C386" s="7">
        <f>C385*8760</f>
        <v>11388000</v>
      </c>
      <c r="D386" s="9" t="s">
        <v>19</v>
      </c>
      <c r="E386" s="9"/>
      <c r="F386" s="9"/>
      <c r="G386" s="9"/>
      <c r="H386" s="9"/>
      <c r="I386" s="10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2:27" ht="15.75" customHeight="1">
      <c r="B387" s="2"/>
      <c r="C387" s="7">
        <f>N384</f>
        <v>2152.8000000000006</v>
      </c>
      <c r="D387" s="9" t="s">
        <v>20</v>
      </c>
      <c r="E387" s="9"/>
      <c r="F387" s="9"/>
      <c r="G387" s="9"/>
      <c r="H387" s="9"/>
      <c r="I387" s="10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2:27" ht="15.75" customHeight="1">
      <c r="B388" s="2"/>
      <c r="C388" s="7">
        <f>C387/C385</f>
        <v>1.6560000000000006</v>
      </c>
      <c r="D388" s="9" t="s">
        <v>21</v>
      </c>
      <c r="E388" s="9"/>
      <c r="F388" s="9"/>
      <c r="G388" s="9"/>
      <c r="H388" s="9"/>
      <c r="I388" s="10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2:27" ht="15.75" customHeight="1">
      <c r="B389" s="2"/>
      <c r="C389" s="7">
        <f>O384/C385</f>
        <v>6.0880000000000019</v>
      </c>
      <c r="D389" s="9" t="s">
        <v>22</v>
      </c>
      <c r="E389" s="9"/>
      <c r="F389" s="9"/>
      <c r="G389" s="9"/>
      <c r="H389" s="9"/>
      <c r="I389" s="10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2:27" ht="15.75" customHeight="1">
      <c r="B390" s="2"/>
      <c r="C390" s="7">
        <f>C389/C388</f>
        <v>3.6763285024154588</v>
      </c>
      <c r="D390" s="9" t="s">
        <v>23</v>
      </c>
      <c r="E390" s="9"/>
      <c r="F390" s="9"/>
      <c r="G390" s="9"/>
      <c r="H390" s="9"/>
      <c r="I390" s="10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2:27" ht="15.75" customHeight="1">
      <c r="B391" s="2"/>
      <c r="C391" s="7">
        <f>(C386-O384)/C386</f>
        <v>0.99930502283105016</v>
      </c>
      <c r="D391" s="9" t="s">
        <v>24</v>
      </c>
      <c r="E391" s="9"/>
      <c r="F391" s="9"/>
      <c r="G391" s="9"/>
      <c r="H391" s="9"/>
      <c r="I391" s="10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2:27" ht="15.75" customHeight="1">
      <c r="B392" s="2"/>
      <c r="C392" s="7">
        <f>1-C391</f>
        <v>6.9497716894983963E-4</v>
      </c>
      <c r="D392" s="9" t="s">
        <v>25</v>
      </c>
      <c r="E392" s="9"/>
      <c r="F392" s="9"/>
      <c r="G392" s="9"/>
      <c r="H392" s="9"/>
      <c r="I392" s="10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2:27" ht="15.75" customHeight="1">
      <c r="B393" s="2"/>
      <c r="C393" s="7">
        <f>M384*1000</f>
        <v>24412.880000000008</v>
      </c>
      <c r="D393" s="9" t="s">
        <v>27</v>
      </c>
      <c r="E393" s="9"/>
      <c r="F393" s="9"/>
      <c r="G393" s="9"/>
      <c r="H393" s="9"/>
      <c r="I393" s="10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2:27" ht="15.75" customHeight="1">
      <c r="B394" s="2"/>
      <c r="C394" s="7">
        <f>C393/C385</f>
        <v>18.779138461538469</v>
      </c>
      <c r="D394" s="12" t="s">
        <v>28</v>
      </c>
      <c r="E394" s="12"/>
      <c r="F394" s="12"/>
      <c r="G394" s="12"/>
      <c r="H394" s="12"/>
      <c r="I394" s="13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2:27" ht="15.75" customHeight="1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2:27" ht="15.75" customHeight="1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2:27" ht="46.5">
      <c r="B397" s="1"/>
      <c r="C397" s="2"/>
      <c r="D397" s="2"/>
      <c r="E397" s="2"/>
      <c r="F397" s="2"/>
      <c r="G397" s="2"/>
      <c r="H397" s="2"/>
      <c r="I397" s="1" t="s">
        <v>30</v>
      </c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2:27" ht="15.75" customHeight="1">
      <c r="B398" s="2"/>
      <c r="C398" s="3" t="s">
        <v>2</v>
      </c>
      <c r="D398" s="3" t="s">
        <v>3</v>
      </c>
      <c r="E398" s="3" t="s">
        <v>4</v>
      </c>
      <c r="F398" s="3" t="s">
        <v>5</v>
      </c>
      <c r="G398" s="3" t="s">
        <v>6</v>
      </c>
      <c r="H398" s="3" t="s">
        <v>7</v>
      </c>
      <c r="I398" s="3" t="s">
        <v>8</v>
      </c>
      <c r="J398" s="3" t="s">
        <v>9</v>
      </c>
      <c r="K398" s="3" t="s">
        <v>10</v>
      </c>
      <c r="L398" s="3" t="s">
        <v>11</v>
      </c>
      <c r="M398" s="3" t="s">
        <v>12</v>
      </c>
      <c r="N398" s="3" t="s">
        <v>13</v>
      </c>
      <c r="O398" s="3" t="s">
        <v>14</v>
      </c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2:27" ht="15.75" customHeight="1">
      <c r="B399" s="2"/>
      <c r="C399" s="4">
        <v>18</v>
      </c>
      <c r="D399" s="4">
        <v>220</v>
      </c>
      <c r="E399" s="4">
        <v>31</v>
      </c>
      <c r="F399" s="4">
        <v>0.8</v>
      </c>
      <c r="G399" s="4">
        <f>B2</f>
        <v>0.16</v>
      </c>
      <c r="H399" s="4">
        <f t="shared" ref="H399:H411" si="59">F399*G399</f>
        <v>0.128</v>
      </c>
      <c r="I399" s="4">
        <v>3</v>
      </c>
      <c r="J399" s="4">
        <f t="shared" ref="J399:J419" si="60">H399*I399</f>
        <v>0.38400000000000001</v>
      </c>
      <c r="K399" s="4"/>
      <c r="L399" s="4"/>
      <c r="M399" s="4"/>
      <c r="N399" s="4"/>
      <c r="O399" s="4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2:27" ht="15.75" customHeight="1">
      <c r="B400" s="2"/>
      <c r="C400" s="4"/>
      <c r="D400" s="4"/>
      <c r="E400" s="4">
        <v>33</v>
      </c>
      <c r="F400" s="4">
        <v>0.8</v>
      </c>
      <c r="G400" s="4">
        <f t="shared" ref="G400:G404" si="61">B3</f>
        <v>0.16</v>
      </c>
      <c r="H400" s="4">
        <f t="shared" si="59"/>
        <v>0.128</v>
      </c>
      <c r="I400" s="4">
        <v>3</v>
      </c>
      <c r="J400" s="4">
        <f t="shared" si="60"/>
        <v>0.38400000000000001</v>
      </c>
      <c r="K400" s="4"/>
      <c r="L400" s="4"/>
      <c r="M400" s="4"/>
      <c r="N400" s="4"/>
      <c r="O400" s="4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2:27" ht="15.75" customHeight="1">
      <c r="B401" s="2"/>
      <c r="C401" s="4"/>
      <c r="D401" s="4"/>
      <c r="E401" s="4">
        <v>36</v>
      </c>
      <c r="F401" s="4">
        <v>0.8</v>
      </c>
      <c r="G401" s="4">
        <f t="shared" si="61"/>
        <v>0.16</v>
      </c>
      <c r="H401" s="4">
        <f t="shared" si="59"/>
        <v>0.128</v>
      </c>
      <c r="I401" s="4">
        <v>3</v>
      </c>
      <c r="J401" s="4">
        <f t="shared" si="60"/>
        <v>0.38400000000000001</v>
      </c>
      <c r="K401" s="4"/>
      <c r="L401" s="4"/>
      <c r="M401" s="4"/>
      <c r="N401" s="4"/>
      <c r="O401" s="4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2:27" ht="15.75" customHeight="1">
      <c r="B402" s="2"/>
      <c r="C402" s="4"/>
      <c r="D402" s="4"/>
      <c r="E402" s="4">
        <v>39</v>
      </c>
      <c r="F402" s="4">
        <v>0.8</v>
      </c>
      <c r="G402" s="4">
        <f t="shared" si="61"/>
        <v>0.16</v>
      </c>
      <c r="H402" s="4">
        <f t="shared" si="59"/>
        <v>0.128</v>
      </c>
      <c r="I402" s="4">
        <v>3</v>
      </c>
      <c r="J402" s="4">
        <f t="shared" si="60"/>
        <v>0.38400000000000001</v>
      </c>
      <c r="K402" s="4"/>
      <c r="L402" s="4"/>
      <c r="M402" s="4"/>
      <c r="N402" s="4"/>
      <c r="O402" s="4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2:27" ht="15.75" customHeight="1">
      <c r="B403" s="2"/>
      <c r="C403" s="4"/>
      <c r="D403" s="4"/>
      <c r="E403" s="4">
        <v>41</v>
      </c>
      <c r="F403" s="4">
        <v>0.6</v>
      </c>
      <c r="G403" s="4">
        <f t="shared" si="61"/>
        <v>0.16</v>
      </c>
      <c r="H403" s="4">
        <f t="shared" si="59"/>
        <v>9.6000000000000002E-2</v>
      </c>
      <c r="I403" s="4">
        <v>3</v>
      </c>
      <c r="J403" s="4">
        <f t="shared" si="60"/>
        <v>0.28800000000000003</v>
      </c>
      <c r="K403" s="4"/>
      <c r="L403" s="4"/>
      <c r="M403" s="4"/>
      <c r="N403" s="4"/>
      <c r="O403" s="4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2:27" ht="15.75" customHeight="1">
      <c r="B404" s="2"/>
      <c r="C404" s="4"/>
      <c r="D404" s="4"/>
      <c r="E404" s="4">
        <v>32</v>
      </c>
      <c r="F404" s="4">
        <v>0.75</v>
      </c>
      <c r="G404" s="4">
        <f t="shared" si="61"/>
        <v>0.16</v>
      </c>
      <c r="H404" s="4">
        <f t="shared" si="59"/>
        <v>0.12</v>
      </c>
      <c r="I404" s="4">
        <v>3</v>
      </c>
      <c r="J404" s="4">
        <f t="shared" si="60"/>
        <v>0.36</v>
      </c>
      <c r="K404" s="4"/>
      <c r="L404" s="4"/>
      <c r="M404" s="4"/>
      <c r="N404" s="4"/>
      <c r="O404" s="4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2:27" ht="15.75" customHeight="1">
      <c r="B405" s="2"/>
      <c r="C405" s="4"/>
      <c r="D405" s="4"/>
      <c r="E405" s="4">
        <v>34</v>
      </c>
      <c r="F405" s="4">
        <v>0.6</v>
      </c>
      <c r="G405" s="4">
        <v>0</v>
      </c>
      <c r="H405" s="4">
        <f t="shared" si="59"/>
        <v>0</v>
      </c>
      <c r="I405" s="4">
        <v>0.5</v>
      </c>
      <c r="J405" s="4">
        <f t="shared" si="60"/>
        <v>0</v>
      </c>
      <c r="K405" s="4"/>
      <c r="L405" s="4"/>
      <c r="M405" s="4"/>
      <c r="N405" s="4"/>
      <c r="O405" s="4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2:27" ht="15.75" customHeight="1">
      <c r="B406" s="2"/>
      <c r="C406" s="4"/>
      <c r="D406" s="4"/>
      <c r="E406" s="4">
        <v>35</v>
      </c>
      <c r="F406" s="4">
        <v>0.75</v>
      </c>
      <c r="G406" s="4">
        <v>0</v>
      </c>
      <c r="H406" s="4">
        <f t="shared" si="59"/>
        <v>0</v>
      </c>
      <c r="I406" s="4">
        <v>0.5</v>
      </c>
      <c r="J406" s="4">
        <f t="shared" si="60"/>
        <v>0</v>
      </c>
      <c r="K406" s="4"/>
      <c r="L406" s="4"/>
      <c r="M406" s="4"/>
      <c r="N406" s="4"/>
      <c r="O406" s="4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2:27" ht="15.75" customHeight="1">
      <c r="B407" s="2"/>
      <c r="C407" s="4"/>
      <c r="D407" s="4"/>
      <c r="E407" s="4">
        <v>37</v>
      </c>
      <c r="F407" s="4">
        <v>0.75</v>
      </c>
      <c r="G407" s="4">
        <v>0</v>
      </c>
      <c r="H407" s="4">
        <f t="shared" si="59"/>
        <v>0</v>
      </c>
      <c r="I407" s="4">
        <v>0.5</v>
      </c>
      <c r="J407" s="4">
        <f t="shared" si="60"/>
        <v>0</v>
      </c>
      <c r="K407" s="4"/>
      <c r="L407" s="4"/>
      <c r="M407" s="4"/>
      <c r="N407" s="4"/>
      <c r="O407" s="4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2:27" ht="15.75" customHeight="1">
      <c r="B408" s="2"/>
      <c r="C408" s="4"/>
      <c r="D408" s="4"/>
      <c r="E408" s="4">
        <v>38</v>
      </c>
      <c r="F408" s="4">
        <v>0.6</v>
      </c>
      <c r="G408" s="4">
        <v>0</v>
      </c>
      <c r="H408" s="4">
        <f t="shared" si="59"/>
        <v>0</v>
      </c>
      <c r="I408" s="4">
        <v>0.5</v>
      </c>
      <c r="J408" s="4">
        <f t="shared" si="60"/>
        <v>0</v>
      </c>
      <c r="K408" s="4"/>
      <c r="L408" s="4"/>
      <c r="M408" s="4"/>
      <c r="N408" s="4"/>
      <c r="O408" s="4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2:27" ht="15.75" customHeight="1">
      <c r="B409" s="2"/>
      <c r="C409" s="4"/>
      <c r="D409" s="4"/>
      <c r="E409" s="4">
        <v>40</v>
      </c>
      <c r="F409" s="4">
        <v>0.75</v>
      </c>
      <c r="G409" s="4">
        <v>0</v>
      </c>
      <c r="H409" s="4">
        <f t="shared" si="59"/>
        <v>0</v>
      </c>
      <c r="I409" s="4">
        <v>0.5</v>
      </c>
      <c r="J409" s="4">
        <f t="shared" si="60"/>
        <v>0</v>
      </c>
      <c r="K409" s="4"/>
      <c r="L409" s="4"/>
      <c r="M409" s="4"/>
      <c r="N409" s="4"/>
      <c r="O409" s="4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2:27" ht="15.75" customHeight="1">
      <c r="B410" s="2"/>
      <c r="C410" s="4"/>
      <c r="D410" s="4"/>
      <c r="E410" s="4">
        <v>42</v>
      </c>
      <c r="F410" s="4">
        <v>0.75</v>
      </c>
      <c r="G410" s="4">
        <v>0</v>
      </c>
      <c r="H410" s="4">
        <f t="shared" si="59"/>
        <v>0</v>
      </c>
      <c r="I410" s="4">
        <v>0.5</v>
      </c>
      <c r="J410" s="4">
        <f t="shared" si="60"/>
        <v>0</v>
      </c>
      <c r="K410" s="4"/>
      <c r="L410" s="4"/>
      <c r="M410" s="4"/>
      <c r="N410" s="4"/>
      <c r="O410" s="4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2:27" ht="15.75" customHeight="1">
      <c r="B411" s="2"/>
      <c r="C411" s="4"/>
      <c r="D411" s="4"/>
      <c r="E411" s="4">
        <v>43</v>
      </c>
      <c r="F411" s="4">
        <v>0.6</v>
      </c>
      <c r="G411" s="4">
        <v>0</v>
      </c>
      <c r="H411" s="4">
        <f t="shared" si="59"/>
        <v>0</v>
      </c>
      <c r="I411" s="4">
        <v>0.5</v>
      </c>
      <c r="J411" s="4">
        <f t="shared" si="60"/>
        <v>0</v>
      </c>
      <c r="K411" s="4"/>
      <c r="L411" s="4"/>
      <c r="M411" s="4"/>
      <c r="N411" s="4"/>
      <c r="O411" s="4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2:27" ht="15.75" customHeight="1">
      <c r="B412" s="2"/>
      <c r="C412" s="4"/>
      <c r="D412" s="4"/>
      <c r="E412" s="4" t="s">
        <v>16</v>
      </c>
      <c r="F412" s="4"/>
      <c r="G412" s="4"/>
      <c r="H412" s="4">
        <f>A2</f>
        <v>0.02</v>
      </c>
      <c r="I412" s="4">
        <v>10</v>
      </c>
      <c r="J412" s="4">
        <f t="shared" si="60"/>
        <v>0.2</v>
      </c>
      <c r="K412" s="4"/>
      <c r="L412" s="4"/>
      <c r="M412" s="4"/>
      <c r="N412" s="4"/>
      <c r="O412" s="4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2:27" ht="15.75" customHeight="1">
      <c r="B413" s="2"/>
      <c r="C413" s="4"/>
      <c r="D413" s="4"/>
      <c r="E413" s="4" t="s">
        <v>16</v>
      </c>
      <c r="F413" s="4"/>
      <c r="G413" s="4"/>
      <c r="H413" s="4">
        <v>0</v>
      </c>
      <c r="I413" s="4">
        <v>0</v>
      </c>
      <c r="J413" s="4">
        <f t="shared" si="60"/>
        <v>0</v>
      </c>
      <c r="K413" s="4"/>
      <c r="L413" s="4"/>
      <c r="M413" s="4"/>
      <c r="N413" s="4"/>
      <c r="O413" s="4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2:27" ht="15.75" customHeight="1">
      <c r="B414" s="2"/>
      <c r="C414" s="4"/>
      <c r="D414" s="4"/>
      <c r="E414" s="4" t="s">
        <v>16</v>
      </c>
      <c r="F414" s="4"/>
      <c r="G414" s="4"/>
      <c r="H414" s="4">
        <v>0</v>
      </c>
      <c r="I414" s="4">
        <v>0</v>
      </c>
      <c r="J414" s="4">
        <f t="shared" si="60"/>
        <v>0</v>
      </c>
      <c r="K414" s="4"/>
      <c r="L414" s="4"/>
      <c r="M414" s="4"/>
      <c r="N414" s="4"/>
      <c r="O414" s="4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2:27" ht="15.75" customHeight="1">
      <c r="B415" s="2"/>
      <c r="C415" s="4"/>
      <c r="D415" s="4"/>
      <c r="E415" s="4" t="s">
        <v>16</v>
      </c>
      <c r="F415" s="4"/>
      <c r="G415" s="4"/>
      <c r="H415" s="4">
        <v>0</v>
      </c>
      <c r="I415" s="4">
        <v>0</v>
      </c>
      <c r="J415" s="4">
        <f t="shared" si="60"/>
        <v>0</v>
      </c>
      <c r="K415" s="4"/>
      <c r="L415" s="4"/>
      <c r="M415" s="4"/>
      <c r="N415" s="4"/>
      <c r="O415" s="4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2:27" ht="15.75" customHeight="1">
      <c r="B416" s="2"/>
      <c r="C416" s="4"/>
      <c r="D416" s="4"/>
      <c r="E416" s="4" t="s">
        <v>16</v>
      </c>
      <c r="F416" s="4"/>
      <c r="G416" s="4"/>
      <c r="H416" s="4">
        <v>0</v>
      </c>
      <c r="I416" s="4">
        <v>0</v>
      </c>
      <c r="J416" s="4">
        <f t="shared" si="60"/>
        <v>0</v>
      </c>
      <c r="K416" s="4"/>
      <c r="L416" s="4"/>
      <c r="M416" s="4"/>
      <c r="N416" s="4"/>
      <c r="O416" s="4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2:27" ht="15.75" customHeight="1">
      <c r="B417" s="2"/>
      <c r="C417" s="4"/>
      <c r="D417" s="4"/>
      <c r="E417" s="4" t="s">
        <v>16</v>
      </c>
      <c r="F417" s="4"/>
      <c r="G417" s="4"/>
      <c r="H417" s="4">
        <v>0</v>
      </c>
      <c r="I417" s="4">
        <v>0</v>
      </c>
      <c r="J417" s="4">
        <f t="shared" si="60"/>
        <v>0</v>
      </c>
      <c r="K417" s="4"/>
      <c r="L417" s="4"/>
      <c r="M417" s="4"/>
      <c r="N417" s="4"/>
      <c r="O417" s="4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2:27" ht="15.75" customHeight="1">
      <c r="B418" s="2"/>
      <c r="C418" s="4"/>
      <c r="D418" s="4"/>
      <c r="E418" s="4" t="s">
        <v>16</v>
      </c>
      <c r="F418" s="4"/>
      <c r="G418" s="4"/>
      <c r="H418" s="4">
        <v>0</v>
      </c>
      <c r="I418" s="4">
        <v>0</v>
      </c>
      <c r="J418" s="4">
        <f t="shared" si="60"/>
        <v>0</v>
      </c>
      <c r="K418" s="4"/>
      <c r="L418" s="4"/>
      <c r="M418" s="4"/>
      <c r="N418" s="4"/>
      <c r="O418" s="4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2:27" ht="15.75" customHeight="1">
      <c r="B419" s="2"/>
      <c r="C419" s="4"/>
      <c r="D419" s="4"/>
      <c r="E419" s="4" t="s">
        <v>16</v>
      </c>
      <c r="F419" s="4"/>
      <c r="G419" s="4"/>
      <c r="H419" s="4">
        <v>0</v>
      </c>
      <c r="I419" s="4">
        <v>0</v>
      </c>
      <c r="J419" s="4">
        <f t="shared" si="60"/>
        <v>0</v>
      </c>
      <c r="K419" s="4"/>
      <c r="L419" s="4"/>
      <c r="M419" s="4"/>
      <c r="N419" s="4"/>
      <c r="O419" s="4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2:27" ht="15.75" customHeight="1">
      <c r="B420" s="2"/>
      <c r="C420" s="5"/>
      <c r="D420" s="5"/>
      <c r="E420" s="5" t="s">
        <v>15</v>
      </c>
      <c r="F420" s="5"/>
      <c r="G420" s="5"/>
      <c r="H420" s="5">
        <f>SUM(H399:H419)</f>
        <v>0.748</v>
      </c>
      <c r="I420" s="5"/>
      <c r="J420" s="5">
        <f>SUM(J399:J419)</f>
        <v>2.3840000000000003</v>
      </c>
      <c r="K420" s="5">
        <f>J420/H420</f>
        <v>3.1871657754010698</v>
      </c>
      <c r="L420" s="5">
        <v>0.54500000000000004</v>
      </c>
      <c r="M420" s="5">
        <f>L420*J420</f>
        <v>1.2992800000000002</v>
      </c>
      <c r="N420" s="5">
        <f>H420*D399</f>
        <v>164.56</v>
      </c>
      <c r="O420" s="5">
        <f>J420*D399</f>
        <v>524.48</v>
      </c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2:27" ht="15.75" customHeight="1">
      <c r="B421" s="2"/>
      <c r="C421" s="3" t="s">
        <v>2</v>
      </c>
      <c r="D421" s="3" t="s">
        <v>3</v>
      </c>
      <c r="E421" s="3" t="s">
        <v>4</v>
      </c>
      <c r="F421" s="3" t="s">
        <v>5</v>
      </c>
      <c r="G421" s="3" t="s">
        <v>6</v>
      </c>
      <c r="H421" s="3" t="s">
        <v>7</v>
      </c>
      <c r="I421" s="3" t="s">
        <v>8</v>
      </c>
      <c r="J421" s="3" t="s">
        <v>9</v>
      </c>
      <c r="K421" s="3" t="s">
        <v>10</v>
      </c>
      <c r="L421" s="3" t="s">
        <v>11</v>
      </c>
      <c r="M421" s="3" t="s">
        <v>12</v>
      </c>
      <c r="N421" s="3" t="s">
        <v>13</v>
      </c>
      <c r="O421" s="3" t="s">
        <v>14</v>
      </c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2:27" ht="15.75" customHeight="1">
      <c r="B422" s="2"/>
      <c r="C422" s="4">
        <v>19</v>
      </c>
      <c r="D422" s="4">
        <v>220</v>
      </c>
      <c r="E422" s="4">
        <v>31</v>
      </c>
      <c r="F422" s="4">
        <v>0.8</v>
      </c>
      <c r="G422" s="4">
        <f>B2</f>
        <v>0.16</v>
      </c>
      <c r="H422" s="4">
        <f t="shared" ref="H422:H434" si="62">F422*G422</f>
        <v>0.128</v>
      </c>
      <c r="I422" s="4">
        <v>3</v>
      </c>
      <c r="J422" s="4">
        <f t="shared" ref="J422:J442" si="63">H422*I422</f>
        <v>0.38400000000000001</v>
      </c>
      <c r="K422" s="4"/>
      <c r="L422" s="4"/>
      <c r="M422" s="4"/>
      <c r="N422" s="4"/>
      <c r="O422" s="4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2:27" ht="15.75" customHeight="1">
      <c r="B423" s="2"/>
      <c r="C423" s="4"/>
      <c r="D423" s="4"/>
      <c r="E423" s="4">
        <v>33</v>
      </c>
      <c r="F423" s="4">
        <v>0.8</v>
      </c>
      <c r="G423" s="4">
        <f t="shared" ref="G423:G426" si="64">B3</f>
        <v>0.16</v>
      </c>
      <c r="H423" s="4">
        <f t="shared" si="62"/>
        <v>0.128</v>
      </c>
      <c r="I423" s="4">
        <v>3</v>
      </c>
      <c r="J423" s="4">
        <f t="shared" si="63"/>
        <v>0.38400000000000001</v>
      </c>
      <c r="K423" s="4"/>
      <c r="L423" s="4"/>
      <c r="M423" s="4"/>
      <c r="N423" s="4"/>
      <c r="O423" s="4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2:27" ht="15.75" customHeight="1">
      <c r="B424" s="2"/>
      <c r="C424" s="4"/>
      <c r="D424" s="4"/>
      <c r="E424" s="4">
        <v>36</v>
      </c>
      <c r="F424" s="4">
        <v>0.8</v>
      </c>
      <c r="G424" s="4">
        <f t="shared" si="64"/>
        <v>0.16</v>
      </c>
      <c r="H424" s="4">
        <f t="shared" si="62"/>
        <v>0.128</v>
      </c>
      <c r="I424" s="4">
        <v>3</v>
      </c>
      <c r="J424" s="4">
        <f t="shared" si="63"/>
        <v>0.38400000000000001</v>
      </c>
      <c r="K424" s="4"/>
      <c r="L424" s="4"/>
      <c r="M424" s="4"/>
      <c r="N424" s="4"/>
      <c r="O424" s="4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2:27" ht="15.75" customHeight="1">
      <c r="B425" s="2"/>
      <c r="C425" s="4"/>
      <c r="D425" s="4"/>
      <c r="E425" s="4">
        <v>39</v>
      </c>
      <c r="F425" s="4">
        <v>0.8</v>
      </c>
      <c r="G425" s="4">
        <f t="shared" si="64"/>
        <v>0.16</v>
      </c>
      <c r="H425" s="4">
        <f t="shared" si="62"/>
        <v>0.128</v>
      </c>
      <c r="I425" s="4">
        <v>3</v>
      </c>
      <c r="J425" s="4">
        <f t="shared" si="63"/>
        <v>0.38400000000000001</v>
      </c>
      <c r="K425" s="4"/>
      <c r="L425" s="4"/>
      <c r="M425" s="4"/>
      <c r="N425" s="4"/>
      <c r="O425" s="4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2:27" ht="15.75" customHeight="1">
      <c r="B426" s="2"/>
      <c r="C426" s="4"/>
      <c r="D426" s="4"/>
      <c r="E426" s="4">
        <v>41</v>
      </c>
      <c r="F426" s="4">
        <v>0.6</v>
      </c>
      <c r="G426" s="4">
        <f t="shared" si="64"/>
        <v>0.16</v>
      </c>
      <c r="H426" s="4">
        <f t="shared" si="62"/>
        <v>9.6000000000000002E-2</v>
      </c>
      <c r="I426" s="4">
        <v>3</v>
      </c>
      <c r="J426" s="4">
        <f t="shared" si="63"/>
        <v>0.28800000000000003</v>
      </c>
      <c r="K426" s="4"/>
      <c r="L426" s="4"/>
      <c r="M426" s="4"/>
      <c r="N426" s="4"/>
      <c r="O426" s="4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2:27" ht="15.75" customHeight="1">
      <c r="B427" s="2"/>
      <c r="C427" s="4"/>
      <c r="D427" s="4"/>
      <c r="E427" s="4">
        <v>32</v>
      </c>
      <c r="F427" s="4">
        <v>0.75</v>
      </c>
      <c r="G427" s="4">
        <v>0</v>
      </c>
      <c r="H427" s="4">
        <f t="shared" si="62"/>
        <v>0</v>
      </c>
      <c r="I427" s="4">
        <v>3</v>
      </c>
      <c r="J427" s="4">
        <f t="shared" si="63"/>
        <v>0</v>
      </c>
      <c r="K427" s="4"/>
      <c r="L427" s="4"/>
      <c r="M427" s="4"/>
      <c r="N427" s="4"/>
      <c r="O427" s="4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2:27" ht="15.75" customHeight="1">
      <c r="B428" s="2"/>
      <c r="C428" s="4"/>
      <c r="D428" s="4"/>
      <c r="E428" s="4">
        <v>34</v>
      </c>
      <c r="F428" s="4">
        <v>0.6</v>
      </c>
      <c r="G428" s="4">
        <f>B2</f>
        <v>0.16</v>
      </c>
      <c r="H428" s="4">
        <f t="shared" si="62"/>
        <v>9.6000000000000002E-2</v>
      </c>
      <c r="I428" s="4">
        <v>3</v>
      </c>
      <c r="J428" s="4">
        <f t="shared" si="63"/>
        <v>0.28800000000000003</v>
      </c>
      <c r="K428" s="4"/>
      <c r="L428" s="4"/>
      <c r="M428" s="4"/>
      <c r="N428" s="4"/>
      <c r="O428" s="4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2:27" ht="15.75" customHeight="1">
      <c r="B429" s="2"/>
      <c r="C429" s="4"/>
      <c r="D429" s="4"/>
      <c r="E429" s="4">
        <v>35</v>
      </c>
      <c r="F429" s="4">
        <v>0.75</v>
      </c>
      <c r="G429" s="4">
        <v>0</v>
      </c>
      <c r="H429" s="4">
        <f t="shared" si="62"/>
        <v>0</v>
      </c>
      <c r="I429" s="4">
        <v>3</v>
      </c>
      <c r="J429" s="4">
        <f t="shared" si="63"/>
        <v>0</v>
      </c>
      <c r="K429" s="4"/>
      <c r="L429" s="4"/>
      <c r="M429" s="4"/>
      <c r="N429" s="4"/>
      <c r="O429" s="4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2:27" ht="15.75" customHeight="1">
      <c r="B430" s="2"/>
      <c r="C430" s="4"/>
      <c r="D430" s="4"/>
      <c r="E430" s="4">
        <v>37</v>
      </c>
      <c r="F430" s="4">
        <v>0.75</v>
      </c>
      <c r="G430" s="4">
        <v>0</v>
      </c>
      <c r="H430" s="4">
        <f t="shared" si="62"/>
        <v>0</v>
      </c>
      <c r="I430" s="4">
        <v>3</v>
      </c>
      <c r="J430" s="4">
        <f t="shared" si="63"/>
        <v>0</v>
      </c>
      <c r="K430" s="4"/>
      <c r="L430" s="4"/>
      <c r="M430" s="4"/>
      <c r="N430" s="4"/>
      <c r="O430" s="4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2:27" ht="15.75" customHeight="1">
      <c r="B431" s="2"/>
      <c r="C431" s="4"/>
      <c r="D431" s="4"/>
      <c r="E431" s="4">
        <v>38</v>
      </c>
      <c r="F431" s="4">
        <v>0.6</v>
      </c>
      <c r="G431" s="4">
        <v>0</v>
      </c>
      <c r="H431" s="4">
        <f t="shared" si="62"/>
        <v>0</v>
      </c>
      <c r="I431" s="4">
        <v>3</v>
      </c>
      <c r="J431" s="4">
        <f t="shared" si="63"/>
        <v>0</v>
      </c>
      <c r="K431" s="4"/>
      <c r="L431" s="4"/>
      <c r="M431" s="4"/>
      <c r="N431" s="4"/>
      <c r="O431" s="4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2:27" ht="15.75" customHeight="1">
      <c r="B432" s="2"/>
      <c r="C432" s="4"/>
      <c r="D432" s="4"/>
      <c r="E432" s="4">
        <v>40</v>
      </c>
      <c r="F432" s="4">
        <v>0.75</v>
      </c>
      <c r="G432" s="4">
        <v>0</v>
      </c>
      <c r="H432" s="4">
        <f t="shared" si="62"/>
        <v>0</v>
      </c>
      <c r="I432" s="4">
        <v>3</v>
      </c>
      <c r="J432" s="4">
        <f t="shared" si="63"/>
        <v>0</v>
      </c>
      <c r="K432" s="4"/>
      <c r="L432" s="4"/>
      <c r="M432" s="4"/>
      <c r="N432" s="4"/>
      <c r="O432" s="4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2:27" ht="15.75" customHeight="1">
      <c r="B433" s="2"/>
      <c r="C433" s="4"/>
      <c r="D433" s="4"/>
      <c r="E433" s="4">
        <v>42</v>
      </c>
      <c r="F433" s="4">
        <v>0.75</v>
      </c>
      <c r="G433" s="4">
        <v>0</v>
      </c>
      <c r="H433" s="4">
        <f t="shared" si="62"/>
        <v>0</v>
      </c>
      <c r="I433" s="4">
        <v>3</v>
      </c>
      <c r="J433" s="4">
        <f t="shared" si="63"/>
        <v>0</v>
      </c>
      <c r="K433" s="4"/>
      <c r="L433" s="4"/>
      <c r="M433" s="4"/>
      <c r="N433" s="4"/>
      <c r="O433" s="4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2:27" ht="15.75" customHeight="1">
      <c r="B434" s="2"/>
      <c r="C434" s="4"/>
      <c r="D434" s="4"/>
      <c r="E434" s="4">
        <v>43</v>
      </c>
      <c r="F434" s="4">
        <v>0.6</v>
      </c>
      <c r="G434" s="4">
        <v>0</v>
      </c>
      <c r="H434" s="4">
        <f t="shared" si="62"/>
        <v>0</v>
      </c>
      <c r="I434" s="4">
        <v>3</v>
      </c>
      <c r="J434" s="4">
        <f t="shared" si="63"/>
        <v>0</v>
      </c>
      <c r="K434" s="4"/>
      <c r="L434" s="4"/>
      <c r="M434" s="4"/>
      <c r="N434" s="4"/>
      <c r="O434" s="4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2:27" ht="15.75" customHeight="1">
      <c r="B435" s="2"/>
      <c r="C435" s="4"/>
      <c r="D435" s="4"/>
      <c r="E435" s="4" t="s">
        <v>16</v>
      </c>
      <c r="F435" s="4"/>
      <c r="G435" s="4"/>
      <c r="H435" s="4">
        <f>A2</f>
        <v>0.02</v>
      </c>
      <c r="I435" s="4">
        <v>10</v>
      </c>
      <c r="J435" s="4">
        <f t="shared" si="63"/>
        <v>0.2</v>
      </c>
      <c r="K435" s="4"/>
      <c r="L435" s="4"/>
      <c r="M435" s="4"/>
      <c r="N435" s="4"/>
      <c r="O435" s="4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2:27" ht="15.75" customHeight="1">
      <c r="B436" s="2"/>
      <c r="C436" s="4"/>
      <c r="D436" s="4"/>
      <c r="E436" s="4" t="s">
        <v>16</v>
      </c>
      <c r="F436" s="4"/>
      <c r="G436" s="4"/>
      <c r="H436" s="4">
        <v>0</v>
      </c>
      <c r="I436" s="4">
        <v>0</v>
      </c>
      <c r="J436" s="4">
        <f t="shared" si="63"/>
        <v>0</v>
      </c>
      <c r="K436" s="4"/>
      <c r="L436" s="4"/>
      <c r="M436" s="4"/>
      <c r="N436" s="4"/>
      <c r="O436" s="4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2:27" ht="15.75" customHeight="1">
      <c r="B437" s="2"/>
      <c r="C437" s="4"/>
      <c r="D437" s="4"/>
      <c r="E437" s="4" t="s">
        <v>16</v>
      </c>
      <c r="F437" s="4"/>
      <c r="G437" s="4"/>
      <c r="H437" s="4">
        <v>0</v>
      </c>
      <c r="I437" s="4">
        <v>0</v>
      </c>
      <c r="J437" s="4">
        <f t="shared" si="63"/>
        <v>0</v>
      </c>
      <c r="K437" s="4"/>
      <c r="L437" s="4"/>
      <c r="M437" s="4"/>
      <c r="N437" s="4"/>
      <c r="O437" s="4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2:27" ht="15.75" customHeight="1">
      <c r="B438" s="2"/>
      <c r="C438" s="4"/>
      <c r="D438" s="4"/>
      <c r="E438" s="4" t="s">
        <v>16</v>
      </c>
      <c r="F438" s="4"/>
      <c r="G438" s="4"/>
      <c r="H438" s="4">
        <v>0</v>
      </c>
      <c r="I438" s="4">
        <v>0</v>
      </c>
      <c r="J438" s="4">
        <f t="shared" si="63"/>
        <v>0</v>
      </c>
      <c r="K438" s="4"/>
      <c r="L438" s="4"/>
      <c r="M438" s="4"/>
      <c r="N438" s="4"/>
      <c r="O438" s="4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2:27" ht="15.75" customHeight="1">
      <c r="B439" s="2"/>
      <c r="C439" s="4"/>
      <c r="D439" s="4"/>
      <c r="E439" s="4" t="s">
        <v>16</v>
      </c>
      <c r="F439" s="4"/>
      <c r="G439" s="4"/>
      <c r="H439" s="4">
        <v>0</v>
      </c>
      <c r="I439" s="4">
        <v>0</v>
      </c>
      <c r="J439" s="4">
        <f t="shared" si="63"/>
        <v>0</v>
      </c>
      <c r="K439" s="4"/>
      <c r="L439" s="4"/>
      <c r="M439" s="4"/>
      <c r="N439" s="4"/>
      <c r="O439" s="4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2:27" ht="15.75" customHeight="1">
      <c r="B440" s="2"/>
      <c r="C440" s="4"/>
      <c r="D440" s="4"/>
      <c r="E440" s="4" t="s">
        <v>16</v>
      </c>
      <c r="F440" s="4"/>
      <c r="G440" s="4"/>
      <c r="H440" s="4">
        <v>0</v>
      </c>
      <c r="I440" s="4">
        <v>0</v>
      </c>
      <c r="J440" s="4">
        <f t="shared" si="63"/>
        <v>0</v>
      </c>
      <c r="K440" s="4"/>
      <c r="L440" s="4"/>
      <c r="M440" s="4"/>
      <c r="N440" s="4"/>
      <c r="O440" s="4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2:27" ht="15.75" customHeight="1">
      <c r="B441" s="2"/>
      <c r="C441" s="4"/>
      <c r="D441" s="4"/>
      <c r="E441" s="4" t="s">
        <v>16</v>
      </c>
      <c r="F441" s="4"/>
      <c r="G441" s="4"/>
      <c r="H441" s="4">
        <v>0</v>
      </c>
      <c r="I441" s="4">
        <v>0</v>
      </c>
      <c r="J441" s="4">
        <f t="shared" si="63"/>
        <v>0</v>
      </c>
      <c r="K441" s="4"/>
      <c r="L441" s="4"/>
      <c r="M441" s="4"/>
      <c r="N441" s="4"/>
      <c r="O441" s="4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2:27" ht="15.75" customHeight="1">
      <c r="B442" s="2"/>
      <c r="C442" s="4"/>
      <c r="D442" s="4"/>
      <c r="E442" s="4" t="s">
        <v>16</v>
      </c>
      <c r="F442" s="4"/>
      <c r="G442" s="4"/>
      <c r="H442" s="4">
        <v>0</v>
      </c>
      <c r="I442" s="4">
        <v>0</v>
      </c>
      <c r="J442" s="4">
        <f t="shared" si="63"/>
        <v>0</v>
      </c>
      <c r="K442" s="4"/>
      <c r="L442" s="4"/>
      <c r="M442" s="4"/>
      <c r="N442" s="4"/>
      <c r="O442" s="4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2:27" ht="15.75" customHeight="1">
      <c r="B443" s="2"/>
      <c r="C443" s="5"/>
      <c r="D443" s="5"/>
      <c r="E443" s="5" t="s">
        <v>15</v>
      </c>
      <c r="F443" s="5"/>
      <c r="G443" s="5"/>
      <c r="H443" s="5">
        <f>SUM(H422:H442)</f>
        <v>0.72399999999999998</v>
      </c>
      <c r="I443" s="5"/>
      <c r="J443" s="5">
        <f>SUM(J422:J442)</f>
        <v>2.3120000000000003</v>
      </c>
      <c r="K443" s="5">
        <f>J443/H443</f>
        <v>3.1933701657458569</v>
      </c>
      <c r="L443" s="5">
        <v>0.54500000000000004</v>
      </c>
      <c r="M443" s="5">
        <f>L443*J443</f>
        <v>1.2600400000000003</v>
      </c>
      <c r="N443" s="5">
        <f>H443*D422</f>
        <v>159.28</v>
      </c>
      <c r="O443" s="5">
        <f>J443*D422</f>
        <v>508.64000000000004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2:27" ht="15.75" customHeight="1">
      <c r="B444" s="2"/>
      <c r="C444" s="3" t="s">
        <v>2</v>
      </c>
      <c r="D444" s="3" t="s">
        <v>3</v>
      </c>
      <c r="E444" s="3" t="s">
        <v>4</v>
      </c>
      <c r="F444" s="3" t="s">
        <v>5</v>
      </c>
      <c r="G444" s="3" t="s">
        <v>6</v>
      </c>
      <c r="H444" s="3" t="s">
        <v>7</v>
      </c>
      <c r="I444" s="3" t="s">
        <v>8</v>
      </c>
      <c r="J444" s="3" t="s">
        <v>9</v>
      </c>
      <c r="K444" s="3" t="s">
        <v>10</v>
      </c>
      <c r="L444" s="3" t="s">
        <v>11</v>
      </c>
      <c r="M444" s="3" t="s">
        <v>12</v>
      </c>
      <c r="N444" s="3" t="s">
        <v>13</v>
      </c>
      <c r="O444" s="3" t="s">
        <v>14</v>
      </c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2:27" ht="15.75" customHeight="1">
      <c r="B445" s="2"/>
      <c r="C445" s="4">
        <v>20</v>
      </c>
      <c r="D445" s="4">
        <v>220</v>
      </c>
      <c r="E445" s="4">
        <v>31</v>
      </c>
      <c r="F445" s="4">
        <v>0.8</v>
      </c>
      <c r="G445" s="4">
        <f>B2</f>
        <v>0.16</v>
      </c>
      <c r="H445" s="4">
        <f t="shared" ref="H445:H457" si="65">F445*G445</f>
        <v>0.128</v>
      </c>
      <c r="I445" s="4">
        <v>3</v>
      </c>
      <c r="J445" s="4">
        <f t="shared" ref="J445:J465" si="66">H445*I445</f>
        <v>0.38400000000000001</v>
      </c>
      <c r="K445" s="4"/>
      <c r="L445" s="4"/>
      <c r="M445" s="4"/>
      <c r="N445" s="4"/>
      <c r="O445" s="4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2:27" ht="15.75" customHeight="1">
      <c r="B446" s="2"/>
      <c r="C446" s="4"/>
      <c r="D446" s="4"/>
      <c r="E446" s="4">
        <v>33</v>
      </c>
      <c r="F446" s="4">
        <v>0.8</v>
      </c>
      <c r="G446" s="4">
        <f t="shared" ref="G446:G449" si="67">B3</f>
        <v>0.16</v>
      </c>
      <c r="H446" s="4">
        <f t="shared" si="65"/>
        <v>0.128</v>
      </c>
      <c r="I446" s="4">
        <v>3</v>
      </c>
      <c r="J446" s="4">
        <f t="shared" si="66"/>
        <v>0.38400000000000001</v>
      </c>
      <c r="K446" s="4"/>
      <c r="L446" s="4"/>
      <c r="M446" s="4"/>
      <c r="N446" s="4"/>
      <c r="O446" s="4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2:27" ht="15.75" customHeight="1">
      <c r="B447" s="2"/>
      <c r="C447" s="4"/>
      <c r="D447" s="4"/>
      <c r="E447" s="4">
        <v>36</v>
      </c>
      <c r="F447" s="4">
        <v>0.8</v>
      </c>
      <c r="G447" s="4">
        <f t="shared" si="67"/>
        <v>0.16</v>
      </c>
      <c r="H447" s="4">
        <f t="shared" si="65"/>
        <v>0.128</v>
      </c>
      <c r="I447" s="4">
        <v>3</v>
      </c>
      <c r="J447" s="4">
        <f t="shared" si="66"/>
        <v>0.38400000000000001</v>
      </c>
      <c r="K447" s="4"/>
      <c r="L447" s="4"/>
      <c r="M447" s="4"/>
      <c r="N447" s="4"/>
      <c r="O447" s="4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2:27" ht="15.75" customHeight="1">
      <c r="B448" s="2"/>
      <c r="C448" s="4"/>
      <c r="D448" s="4"/>
      <c r="E448" s="4">
        <v>39</v>
      </c>
      <c r="F448" s="4">
        <v>0.8</v>
      </c>
      <c r="G448" s="4">
        <f t="shared" si="67"/>
        <v>0.16</v>
      </c>
      <c r="H448" s="4">
        <f t="shared" si="65"/>
        <v>0.128</v>
      </c>
      <c r="I448" s="4">
        <v>3</v>
      </c>
      <c r="J448" s="4">
        <f t="shared" si="66"/>
        <v>0.38400000000000001</v>
      </c>
      <c r="K448" s="4"/>
      <c r="L448" s="4"/>
      <c r="M448" s="4"/>
      <c r="N448" s="4"/>
      <c r="O448" s="4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2:27" ht="15.75" customHeight="1">
      <c r="B449" s="2"/>
      <c r="C449" s="4"/>
      <c r="D449" s="4"/>
      <c r="E449" s="4">
        <v>41</v>
      </c>
      <c r="F449" s="4">
        <v>0.6</v>
      </c>
      <c r="G449" s="4">
        <f t="shared" si="67"/>
        <v>0.16</v>
      </c>
      <c r="H449" s="4">
        <f t="shared" si="65"/>
        <v>9.6000000000000002E-2</v>
      </c>
      <c r="I449" s="4">
        <v>3</v>
      </c>
      <c r="J449" s="4">
        <f t="shared" si="66"/>
        <v>0.28800000000000003</v>
      </c>
      <c r="K449" s="4"/>
      <c r="L449" s="4"/>
      <c r="M449" s="4"/>
      <c r="N449" s="4"/>
      <c r="O449" s="4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2:27" ht="15.75" customHeight="1">
      <c r="B450" s="2"/>
      <c r="C450" s="4"/>
      <c r="D450" s="4"/>
      <c r="E450" s="4">
        <v>32</v>
      </c>
      <c r="F450" s="4">
        <v>0.75</v>
      </c>
      <c r="G450" s="4">
        <v>0</v>
      </c>
      <c r="H450" s="4">
        <f t="shared" si="65"/>
        <v>0</v>
      </c>
      <c r="I450" s="4">
        <v>3</v>
      </c>
      <c r="J450" s="4">
        <f t="shared" si="66"/>
        <v>0</v>
      </c>
      <c r="K450" s="4"/>
      <c r="L450" s="4"/>
      <c r="M450" s="4"/>
      <c r="N450" s="4"/>
      <c r="O450" s="4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2:27" ht="15.75" customHeight="1">
      <c r="B451" s="2"/>
      <c r="C451" s="4"/>
      <c r="D451" s="4"/>
      <c r="E451" s="4">
        <v>34</v>
      </c>
      <c r="F451" s="4">
        <v>0.6</v>
      </c>
      <c r="G451" s="4">
        <v>0</v>
      </c>
      <c r="H451" s="4">
        <f t="shared" si="65"/>
        <v>0</v>
      </c>
      <c r="I451" s="4">
        <v>3</v>
      </c>
      <c r="J451" s="4">
        <f t="shared" si="66"/>
        <v>0</v>
      </c>
      <c r="K451" s="4"/>
      <c r="L451" s="4"/>
      <c r="M451" s="4"/>
      <c r="N451" s="4"/>
      <c r="O451" s="4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2:27" ht="15.75" customHeight="1">
      <c r="B452" s="2"/>
      <c r="C452" s="4"/>
      <c r="D452" s="4"/>
      <c r="E452" s="4">
        <v>35</v>
      </c>
      <c r="F452" s="4">
        <v>0.75</v>
      </c>
      <c r="G452" s="4">
        <f>B2</f>
        <v>0.16</v>
      </c>
      <c r="H452" s="4">
        <f t="shared" si="65"/>
        <v>0.12</v>
      </c>
      <c r="I452" s="4">
        <v>3</v>
      </c>
      <c r="J452" s="4">
        <f t="shared" si="66"/>
        <v>0.36</v>
      </c>
      <c r="K452" s="4"/>
      <c r="L452" s="4"/>
      <c r="M452" s="4"/>
      <c r="N452" s="4"/>
      <c r="O452" s="4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2:27" ht="15.75" customHeight="1">
      <c r="B453" s="2"/>
      <c r="C453" s="4"/>
      <c r="D453" s="4"/>
      <c r="E453" s="4">
        <v>37</v>
      </c>
      <c r="F453" s="4">
        <v>0.75</v>
      </c>
      <c r="G453" s="4">
        <v>0</v>
      </c>
      <c r="H453" s="4">
        <f t="shared" si="65"/>
        <v>0</v>
      </c>
      <c r="I453" s="4">
        <v>3</v>
      </c>
      <c r="J453" s="4">
        <f t="shared" si="66"/>
        <v>0</v>
      </c>
      <c r="K453" s="4"/>
      <c r="L453" s="4"/>
      <c r="M453" s="4"/>
      <c r="N453" s="4"/>
      <c r="O453" s="4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2:27" ht="15.75" customHeight="1">
      <c r="B454" s="2"/>
      <c r="C454" s="4"/>
      <c r="D454" s="4"/>
      <c r="E454" s="4">
        <v>38</v>
      </c>
      <c r="F454" s="4">
        <v>0.6</v>
      </c>
      <c r="G454" s="4">
        <v>0</v>
      </c>
      <c r="H454" s="4">
        <f t="shared" si="65"/>
        <v>0</v>
      </c>
      <c r="I454" s="4">
        <v>3</v>
      </c>
      <c r="J454" s="4">
        <f t="shared" si="66"/>
        <v>0</v>
      </c>
      <c r="K454" s="4"/>
      <c r="L454" s="4"/>
      <c r="M454" s="4"/>
      <c r="N454" s="4"/>
      <c r="O454" s="4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2:27" ht="15.75" customHeight="1">
      <c r="B455" s="2"/>
      <c r="C455" s="4"/>
      <c r="D455" s="4"/>
      <c r="E455" s="4">
        <v>40</v>
      </c>
      <c r="F455" s="4">
        <v>0.75</v>
      </c>
      <c r="G455" s="4">
        <v>0</v>
      </c>
      <c r="H455" s="4">
        <f t="shared" si="65"/>
        <v>0</v>
      </c>
      <c r="I455" s="4">
        <v>3</v>
      </c>
      <c r="J455" s="4">
        <f t="shared" si="66"/>
        <v>0</v>
      </c>
      <c r="K455" s="4"/>
      <c r="L455" s="4"/>
      <c r="M455" s="4"/>
      <c r="N455" s="4"/>
      <c r="O455" s="4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2:27" ht="15.75" customHeight="1">
      <c r="B456" s="2"/>
      <c r="C456" s="4"/>
      <c r="D456" s="4"/>
      <c r="E456" s="4">
        <v>42</v>
      </c>
      <c r="F456" s="4">
        <v>0.75</v>
      </c>
      <c r="G456" s="4">
        <v>0</v>
      </c>
      <c r="H456" s="4">
        <f t="shared" si="65"/>
        <v>0</v>
      </c>
      <c r="I456" s="4">
        <v>3</v>
      </c>
      <c r="J456" s="4">
        <f t="shared" si="66"/>
        <v>0</v>
      </c>
      <c r="K456" s="4"/>
      <c r="L456" s="4"/>
      <c r="M456" s="4"/>
      <c r="N456" s="4"/>
      <c r="O456" s="4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2:27" ht="15.75" customHeight="1">
      <c r="B457" s="2"/>
      <c r="C457" s="4"/>
      <c r="D457" s="4"/>
      <c r="E457" s="4">
        <v>43</v>
      </c>
      <c r="F457" s="4">
        <v>0.6</v>
      </c>
      <c r="G457" s="4">
        <v>0</v>
      </c>
      <c r="H457" s="4">
        <f t="shared" si="65"/>
        <v>0</v>
      </c>
      <c r="I457" s="4">
        <v>3</v>
      </c>
      <c r="J457" s="4">
        <f t="shared" si="66"/>
        <v>0</v>
      </c>
      <c r="K457" s="4"/>
      <c r="L457" s="4"/>
      <c r="M457" s="4"/>
      <c r="N457" s="4"/>
      <c r="O457" s="4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2:27" ht="15.75" customHeight="1">
      <c r="B458" s="2"/>
      <c r="C458" s="4"/>
      <c r="D458" s="4"/>
      <c r="E458" s="4" t="s">
        <v>16</v>
      </c>
      <c r="F458" s="4"/>
      <c r="G458" s="4"/>
      <c r="H458" s="4">
        <f>A2</f>
        <v>0.02</v>
      </c>
      <c r="I458" s="4">
        <v>10</v>
      </c>
      <c r="J458" s="4">
        <f t="shared" si="66"/>
        <v>0.2</v>
      </c>
      <c r="K458" s="4" t="s">
        <v>26</v>
      </c>
      <c r="L458" s="4"/>
      <c r="M458" s="4"/>
      <c r="N458" s="4"/>
      <c r="O458" s="4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2:27" ht="15.75" customHeight="1">
      <c r="B459" s="2"/>
      <c r="C459" s="4"/>
      <c r="D459" s="4"/>
      <c r="E459" s="4" t="s">
        <v>16</v>
      </c>
      <c r="F459" s="4"/>
      <c r="G459" s="4"/>
      <c r="H459" s="4">
        <v>0</v>
      </c>
      <c r="I459" s="4">
        <v>0</v>
      </c>
      <c r="J459" s="4">
        <f t="shared" si="66"/>
        <v>0</v>
      </c>
      <c r="K459" s="4"/>
      <c r="L459" s="4"/>
      <c r="M459" s="4"/>
      <c r="N459" s="4"/>
      <c r="O459" s="4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2:27" ht="15.75" customHeight="1">
      <c r="B460" s="2"/>
      <c r="C460" s="4"/>
      <c r="D460" s="4"/>
      <c r="E460" s="4" t="s">
        <v>16</v>
      </c>
      <c r="F460" s="4"/>
      <c r="G460" s="4"/>
      <c r="H460" s="4">
        <v>0</v>
      </c>
      <c r="I460" s="4">
        <v>0</v>
      </c>
      <c r="J460" s="4">
        <f t="shared" si="66"/>
        <v>0</v>
      </c>
      <c r="K460" s="4"/>
      <c r="L460" s="4"/>
      <c r="M460" s="4"/>
      <c r="N460" s="4"/>
      <c r="O460" s="4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2:27" ht="15.75" customHeight="1">
      <c r="B461" s="2"/>
      <c r="C461" s="4"/>
      <c r="D461" s="4"/>
      <c r="E461" s="4" t="s">
        <v>16</v>
      </c>
      <c r="F461" s="4"/>
      <c r="G461" s="4"/>
      <c r="H461" s="4">
        <v>0</v>
      </c>
      <c r="I461" s="4">
        <v>0</v>
      </c>
      <c r="J461" s="4">
        <f t="shared" si="66"/>
        <v>0</v>
      </c>
      <c r="K461" s="4"/>
      <c r="L461" s="4"/>
      <c r="M461" s="4"/>
      <c r="N461" s="4"/>
      <c r="O461" s="4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2:27" ht="15.75" customHeight="1">
      <c r="B462" s="2"/>
      <c r="C462" s="4"/>
      <c r="D462" s="4"/>
      <c r="E462" s="4" t="s">
        <v>16</v>
      </c>
      <c r="F462" s="4"/>
      <c r="G462" s="4"/>
      <c r="H462" s="4">
        <v>0</v>
      </c>
      <c r="I462" s="4">
        <v>0</v>
      </c>
      <c r="J462" s="4">
        <f t="shared" si="66"/>
        <v>0</v>
      </c>
      <c r="K462" s="4"/>
      <c r="L462" s="4"/>
      <c r="M462" s="4"/>
      <c r="N462" s="4"/>
      <c r="O462" s="4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2:27" ht="15.75" customHeight="1">
      <c r="B463" s="2"/>
      <c r="C463" s="4"/>
      <c r="D463" s="4"/>
      <c r="E463" s="4" t="s">
        <v>16</v>
      </c>
      <c r="F463" s="4"/>
      <c r="G463" s="4"/>
      <c r="H463" s="4">
        <v>0</v>
      </c>
      <c r="I463" s="4">
        <v>0</v>
      </c>
      <c r="J463" s="4">
        <f t="shared" si="66"/>
        <v>0</v>
      </c>
      <c r="K463" s="4"/>
      <c r="L463" s="4"/>
      <c r="M463" s="4"/>
      <c r="N463" s="4"/>
      <c r="O463" s="4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2:27" ht="15.75" customHeight="1">
      <c r="B464" s="2"/>
      <c r="C464" s="4"/>
      <c r="D464" s="4"/>
      <c r="E464" s="4" t="s">
        <v>16</v>
      </c>
      <c r="F464" s="4"/>
      <c r="G464" s="4"/>
      <c r="H464" s="4">
        <v>0</v>
      </c>
      <c r="I464" s="4">
        <v>0</v>
      </c>
      <c r="J464" s="4">
        <f t="shared" si="66"/>
        <v>0</v>
      </c>
      <c r="K464" s="4"/>
      <c r="L464" s="4"/>
      <c r="M464" s="4"/>
      <c r="N464" s="4"/>
      <c r="O464" s="4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2:27" ht="15.75" customHeight="1">
      <c r="B465" s="2"/>
      <c r="C465" s="4"/>
      <c r="D465" s="4"/>
      <c r="E465" s="4" t="s">
        <v>16</v>
      </c>
      <c r="F465" s="4"/>
      <c r="G465" s="4"/>
      <c r="H465" s="4">
        <v>0</v>
      </c>
      <c r="I465" s="4">
        <v>0</v>
      </c>
      <c r="J465" s="4">
        <f t="shared" si="66"/>
        <v>0</v>
      </c>
      <c r="K465" s="4"/>
      <c r="L465" s="4"/>
      <c r="M465" s="4"/>
      <c r="N465" s="4"/>
      <c r="O465" s="4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2:27" ht="15.75" customHeight="1">
      <c r="B466" s="2"/>
      <c r="C466" s="5"/>
      <c r="D466" s="5"/>
      <c r="E466" s="5" t="s">
        <v>15</v>
      </c>
      <c r="F466" s="5"/>
      <c r="G466" s="5"/>
      <c r="H466" s="5">
        <f>SUM(H445:H465)</f>
        <v>0.748</v>
      </c>
      <c r="I466" s="5"/>
      <c r="J466" s="5">
        <f>SUM(J445:J465)</f>
        <v>2.3840000000000003</v>
      </c>
      <c r="K466" s="5">
        <f>J466/H466</f>
        <v>3.1871657754010698</v>
      </c>
      <c r="L466" s="5">
        <v>0.54500000000000004</v>
      </c>
      <c r="M466" s="5">
        <f>L466*J466</f>
        <v>1.2992800000000002</v>
      </c>
      <c r="N466" s="5">
        <f>H466*D445</f>
        <v>164.56</v>
      </c>
      <c r="O466" s="5">
        <f>J466*D445</f>
        <v>524.48</v>
      </c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2:27" ht="15.75" customHeight="1">
      <c r="B467" s="2"/>
      <c r="C467" s="3" t="s">
        <v>2</v>
      </c>
      <c r="D467" s="3" t="s">
        <v>3</v>
      </c>
      <c r="E467" s="3" t="s">
        <v>4</v>
      </c>
      <c r="F467" s="3" t="s">
        <v>5</v>
      </c>
      <c r="G467" s="3" t="s">
        <v>6</v>
      </c>
      <c r="H467" s="3" t="s">
        <v>7</v>
      </c>
      <c r="I467" s="3" t="s">
        <v>8</v>
      </c>
      <c r="J467" s="3" t="s">
        <v>9</v>
      </c>
      <c r="K467" s="3" t="s">
        <v>10</v>
      </c>
      <c r="L467" s="3" t="s">
        <v>11</v>
      </c>
      <c r="M467" s="3" t="s">
        <v>12</v>
      </c>
      <c r="N467" s="3" t="s">
        <v>13</v>
      </c>
      <c r="O467" s="3" t="s">
        <v>14</v>
      </c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2:27" ht="15.75" customHeight="1">
      <c r="B468" s="2"/>
      <c r="C468" s="4">
        <v>21</v>
      </c>
      <c r="D468" s="4">
        <v>220</v>
      </c>
      <c r="E468" s="4">
        <v>31</v>
      </c>
      <c r="F468" s="4">
        <v>0.8</v>
      </c>
      <c r="G468" s="4">
        <f>B2</f>
        <v>0.16</v>
      </c>
      <c r="H468" s="4">
        <f t="shared" ref="H468:H480" si="68">F468*G468</f>
        <v>0.128</v>
      </c>
      <c r="I468" s="4">
        <v>3</v>
      </c>
      <c r="J468" s="4">
        <f t="shared" ref="J468:J473" si="69">H468*I468</f>
        <v>0.38400000000000001</v>
      </c>
      <c r="K468" s="4"/>
      <c r="L468" s="4"/>
      <c r="M468" s="4"/>
      <c r="N468" s="4"/>
      <c r="O468" s="4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2:27" ht="15.75" customHeight="1">
      <c r="B469" s="2"/>
      <c r="C469" s="4"/>
      <c r="D469" s="4"/>
      <c r="E469" s="4">
        <v>33</v>
      </c>
      <c r="F469" s="4">
        <v>0.8</v>
      </c>
      <c r="G469" s="4">
        <f t="shared" ref="G469:G472" si="70">B3</f>
        <v>0.16</v>
      </c>
      <c r="H469" s="4">
        <f t="shared" si="68"/>
        <v>0.128</v>
      </c>
      <c r="I469" s="4">
        <v>3</v>
      </c>
      <c r="J469" s="4">
        <f t="shared" si="69"/>
        <v>0.38400000000000001</v>
      </c>
      <c r="K469" s="4"/>
      <c r="L469" s="4"/>
      <c r="M469" s="4"/>
      <c r="N469" s="4"/>
      <c r="O469" s="4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2:27" ht="15.75" customHeight="1">
      <c r="B470" s="2"/>
      <c r="C470" s="4"/>
      <c r="D470" s="4"/>
      <c r="E470" s="4">
        <v>36</v>
      </c>
      <c r="F470" s="4">
        <v>0.8</v>
      </c>
      <c r="G470" s="4">
        <f t="shared" si="70"/>
        <v>0.16</v>
      </c>
      <c r="H470" s="4">
        <f t="shared" si="68"/>
        <v>0.128</v>
      </c>
      <c r="I470" s="4">
        <v>3</v>
      </c>
      <c r="J470" s="4">
        <f t="shared" si="69"/>
        <v>0.38400000000000001</v>
      </c>
      <c r="K470" s="4"/>
      <c r="L470" s="4"/>
      <c r="M470" s="4"/>
      <c r="N470" s="4"/>
      <c r="O470" s="4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2:27" ht="15.75" customHeight="1">
      <c r="B471" s="2"/>
      <c r="C471" s="4"/>
      <c r="D471" s="4"/>
      <c r="E471" s="4">
        <v>39</v>
      </c>
      <c r="F471" s="4">
        <v>0.8</v>
      </c>
      <c r="G471" s="4">
        <f t="shared" si="70"/>
        <v>0.16</v>
      </c>
      <c r="H471" s="4">
        <f t="shared" si="68"/>
        <v>0.128</v>
      </c>
      <c r="I471" s="4">
        <v>3</v>
      </c>
      <c r="J471" s="4">
        <f t="shared" si="69"/>
        <v>0.38400000000000001</v>
      </c>
      <c r="K471" s="4"/>
      <c r="L471" s="4"/>
      <c r="M471" s="4"/>
      <c r="N471" s="4"/>
      <c r="O471" s="4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2:27" ht="15.75" customHeight="1">
      <c r="B472" s="2"/>
      <c r="C472" s="4"/>
      <c r="D472" s="4"/>
      <c r="E472" s="4">
        <v>41</v>
      </c>
      <c r="F472" s="4">
        <v>0.6</v>
      </c>
      <c r="G472" s="4">
        <f t="shared" si="70"/>
        <v>0.16</v>
      </c>
      <c r="H472" s="4">
        <f t="shared" si="68"/>
        <v>9.6000000000000002E-2</v>
      </c>
      <c r="I472" s="4">
        <v>3</v>
      </c>
      <c r="J472" s="4">
        <f t="shared" si="69"/>
        <v>0.28800000000000003</v>
      </c>
      <c r="K472" s="4"/>
      <c r="L472" s="4"/>
      <c r="M472" s="4"/>
      <c r="N472" s="4"/>
      <c r="O472" s="4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2:27" ht="15.75" customHeight="1">
      <c r="B473" s="2"/>
      <c r="C473" s="4"/>
      <c r="D473" s="4"/>
      <c r="E473" s="4">
        <v>32</v>
      </c>
      <c r="F473" s="4">
        <v>0.75</v>
      </c>
      <c r="G473" s="4">
        <v>0</v>
      </c>
      <c r="H473" s="4">
        <f t="shared" si="68"/>
        <v>0</v>
      </c>
      <c r="I473" s="4">
        <v>0.5</v>
      </c>
      <c r="J473" s="4">
        <f t="shared" si="69"/>
        <v>0</v>
      </c>
      <c r="K473" s="4"/>
      <c r="L473" s="4"/>
      <c r="M473" s="4"/>
      <c r="N473" s="4"/>
      <c r="O473" s="4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2:27" ht="15.75" customHeight="1">
      <c r="B474" s="2"/>
      <c r="C474" s="4"/>
      <c r="D474" s="4"/>
      <c r="E474" s="4">
        <v>34</v>
      </c>
      <c r="F474" s="4">
        <v>0.6</v>
      </c>
      <c r="G474" s="4">
        <v>0</v>
      </c>
      <c r="H474" s="4">
        <f t="shared" si="68"/>
        <v>0</v>
      </c>
      <c r="I474" s="4">
        <v>0.5</v>
      </c>
      <c r="J474" s="4"/>
      <c r="K474" s="4"/>
      <c r="L474" s="4"/>
      <c r="M474" s="4"/>
      <c r="N474" s="4"/>
      <c r="O474" s="4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2:27" ht="15.75" customHeight="1">
      <c r="B475" s="2"/>
      <c r="C475" s="4"/>
      <c r="D475" s="4"/>
      <c r="E475" s="4">
        <v>35</v>
      </c>
      <c r="F475" s="4">
        <v>0.75</v>
      </c>
      <c r="G475" s="4">
        <v>0</v>
      </c>
      <c r="H475" s="4">
        <f t="shared" si="68"/>
        <v>0</v>
      </c>
      <c r="I475" s="4">
        <v>0.5</v>
      </c>
      <c r="J475" s="4">
        <f t="shared" ref="J475:J488" si="71">H475*I475</f>
        <v>0</v>
      </c>
      <c r="K475" s="4"/>
      <c r="L475" s="4"/>
      <c r="M475" s="4"/>
      <c r="N475" s="4"/>
      <c r="O475" s="4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2:27" ht="15.75" customHeight="1">
      <c r="B476" s="2"/>
      <c r="C476" s="4"/>
      <c r="D476" s="4"/>
      <c r="E476" s="4">
        <v>37</v>
      </c>
      <c r="F476" s="4">
        <v>0.75</v>
      </c>
      <c r="G476" s="4">
        <f>B2</f>
        <v>0.16</v>
      </c>
      <c r="H476" s="4">
        <f t="shared" si="68"/>
        <v>0.12</v>
      </c>
      <c r="I476" s="4">
        <v>3</v>
      </c>
      <c r="J476" s="4">
        <f t="shared" si="71"/>
        <v>0.36</v>
      </c>
      <c r="K476" s="4"/>
      <c r="L476" s="4"/>
      <c r="M476" s="4"/>
      <c r="N476" s="4"/>
      <c r="O476" s="4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2:27" ht="15.75" customHeight="1">
      <c r="B477" s="2"/>
      <c r="C477" s="4"/>
      <c r="D477" s="4"/>
      <c r="E477" s="4">
        <v>38</v>
      </c>
      <c r="F477" s="4">
        <v>0.6</v>
      </c>
      <c r="G477" s="4">
        <v>0</v>
      </c>
      <c r="H477" s="4">
        <f t="shared" si="68"/>
        <v>0</v>
      </c>
      <c r="I477" s="4">
        <v>0.5</v>
      </c>
      <c r="J477" s="4">
        <f t="shared" si="71"/>
        <v>0</v>
      </c>
      <c r="K477" s="4"/>
      <c r="L477" s="4"/>
      <c r="M477" s="4"/>
      <c r="N477" s="4"/>
      <c r="O477" s="4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2:27" ht="15.75" customHeight="1">
      <c r="B478" s="2"/>
      <c r="C478" s="4"/>
      <c r="D478" s="4"/>
      <c r="E478" s="4">
        <v>40</v>
      </c>
      <c r="F478" s="4">
        <v>0.75</v>
      </c>
      <c r="G478" s="4">
        <v>0</v>
      </c>
      <c r="H478" s="4">
        <f t="shared" si="68"/>
        <v>0</v>
      </c>
      <c r="I478" s="4">
        <v>0.5</v>
      </c>
      <c r="J478" s="4">
        <f t="shared" si="71"/>
        <v>0</v>
      </c>
      <c r="K478" s="4"/>
      <c r="L478" s="4"/>
      <c r="M478" s="4"/>
      <c r="N478" s="4"/>
      <c r="O478" s="4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2:27" ht="15.75" customHeight="1">
      <c r="B479" s="2"/>
      <c r="C479" s="4"/>
      <c r="D479" s="4"/>
      <c r="E479" s="4">
        <v>42</v>
      </c>
      <c r="F479" s="4">
        <v>0.75</v>
      </c>
      <c r="G479" s="4">
        <v>0</v>
      </c>
      <c r="H479" s="4">
        <f t="shared" si="68"/>
        <v>0</v>
      </c>
      <c r="I479" s="4">
        <v>0.5</v>
      </c>
      <c r="J479" s="4">
        <f t="shared" si="71"/>
        <v>0</v>
      </c>
      <c r="K479" s="4"/>
      <c r="L479" s="4"/>
      <c r="M479" s="4"/>
      <c r="N479" s="4"/>
      <c r="O479" s="4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2:27" ht="15.75" customHeight="1">
      <c r="B480" s="2"/>
      <c r="C480" s="4"/>
      <c r="D480" s="4"/>
      <c r="E480" s="4">
        <v>43</v>
      </c>
      <c r="F480" s="4">
        <v>0.6</v>
      </c>
      <c r="G480" s="4">
        <v>0</v>
      </c>
      <c r="H480" s="4">
        <f t="shared" si="68"/>
        <v>0</v>
      </c>
      <c r="I480" s="4">
        <v>0.5</v>
      </c>
      <c r="J480" s="4">
        <f t="shared" si="71"/>
        <v>0</v>
      </c>
      <c r="K480" s="4"/>
      <c r="L480" s="4"/>
      <c r="M480" s="4"/>
      <c r="N480" s="4"/>
      <c r="O480" s="4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2:27" ht="15.75" customHeight="1">
      <c r="B481" s="2"/>
      <c r="C481" s="4"/>
      <c r="D481" s="4"/>
      <c r="E481" s="4" t="s">
        <v>16</v>
      </c>
      <c r="F481" s="4"/>
      <c r="G481" s="4"/>
      <c r="H481" s="4">
        <f>A2</f>
        <v>0.02</v>
      </c>
      <c r="I481" s="4">
        <v>10</v>
      </c>
      <c r="J481" s="4">
        <f t="shared" si="71"/>
        <v>0.2</v>
      </c>
      <c r="K481" s="4"/>
      <c r="L481" s="4"/>
      <c r="M481" s="4"/>
      <c r="N481" s="4"/>
      <c r="O481" s="4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2:27" ht="15.75" customHeight="1">
      <c r="B482" s="2"/>
      <c r="C482" s="4"/>
      <c r="D482" s="4"/>
      <c r="E482" s="4" t="s">
        <v>16</v>
      </c>
      <c r="F482" s="4"/>
      <c r="G482" s="4"/>
      <c r="H482" s="4">
        <v>0</v>
      </c>
      <c r="I482" s="4">
        <v>0</v>
      </c>
      <c r="J482" s="4">
        <f t="shared" si="71"/>
        <v>0</v>
      </c>
      <c r="K482" s="4"/>
      <c r="L482" s="4"/>
      <c r="M482" s="4"/>
      <c r="N482" s="4"/>
      <c r="O482" s="4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2:27" ht="15.75" customHeight="1">
      <c r="B483" s="2"/>
      <c r="C483" s="4"/>
      <c r="D483" s="4"/>
      <c r="E483" s="4" t="s">
        <v>16</v>
      </c>
      <c r="F483" s="4"/>
      <c r="G483" s="4"/>
      <c r="H483" s="4">
        <v>0</v>
      </c>
      <c r="I483" s="4">
        <v>0</v>
      </c>
      <c r="J483" s="4">
        <f t="shared" si="71"/>
        <v>0</v>
      </c>
      <c r="K483" s="4"/>
      <c r="L483" s="4"/>
      <c r="M483" s="4"/>
      <c r="N483" s="4"/>
      <c r="O483" s="4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2:27" ht="15.75" customHeight="1">
      <c r="B484" s="2"/>
      <c r="C484" s="4"/>
      <c r="D484" s="4"/>
      <c r="E484" s="4" t="s">
        <v>16</v>
      </c>
      <c r="F484" s="4"/>
      <c r="G484" s="4"/>
      <c r="H484" s="4">
        <v>0</v>
      </c>
      <c r="I484" s="4">
        <v>0</v>
      </c>
      <c r="J484" s="4">
        <f t="shared" si="71"/>
        <v>0</v>
      </c>
      <c r="K484" s="4"/>
      <c r="L484" s="4"/>
      <c r="M484" s="4"/>
      <c r="N484" s="4"/>
      <c r="O484" s="4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2:27" ht="15.75" customHeight="1">
      <c r="B485" s="2"/>
      <c r="C485" s="4"/>
      <c r="D485" s="4"/>
      <c r="E485" s="4" t="s">
        <v>16</v>
      </c>
      <c r="F485" s="4"/>
      <c r="G485" s="4"/>
      <c r="H485" s="4">
        <v>0</v>
      </c>
      <c r="I485" s="4">
        <v>0</v>
      </c>
      <c r="J485" s="4">
        <f t="shared" si="71"/>
        <v>0</v>
      </c>
      <c r="K485" s="4"/>
      <c r="L485" s="4"/>
      <c r="M485" s="4"/>
      <c r="N485" s="4"/>
      <c r="O485" s="4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2:27" ht="15.75" customHeight="1">
      <c r="B486" s="2"/>
      <c r="C486" s="4"/>
      <c r="D486" s="4"/>
      <c r="E486" s="4" t="s">
        <v>16</v>
      </c>
      <c r="F486" s="4"/>
      <c r="G486" s="4"/>
      <c r="H486" s="4">
        <v>0</v>
      </c>
      <c r="I486" s="4">
        <v>0</v>
      </c>
      <c r="J486" s="4">
        <f t="shared" si="71"/>
        <v>0</v>
      </c>
      <c r="K486" s="4"/>
      <c r="L486" s="4"/>
      <c r="M486" s="4"/>
      <c r="N486" s="4"/>
      <c r="O486" s="4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2:27" ht="15.75" customHeight="1">
      <c r="B487" s="2"/>
      <c r="C487" s="4"/>
      <c r="D487" s="4"/>
      <c r="E487" s="4" t="s">
        <v>16</v>
      </c>
      <c r="F487" s="4"/>
      <c r="G487" s="4"/>
      <c r="H487" s="4">
        <v>0</v>
      </c>
      <c r="I487" s="4">
        <v>0</v>
      </c>
      <c r="J487" s="4">
        <f t="shared" si="71"/>
        <v>0</v>
      </c>
      <c r="K487" s="4"/>
      <c r="L487" s="4"/>
      <c r="M487" s="4"/>
      <c r="N487" s="4"/>
      <c r="O487" s="4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2:27" ht="15.75" customHeight="1">
      <c r="B488" s="2"/>
      <c r="C488" s="4"/>
      <c r="D488" s="4"/>
      <c r="E488" s="4" t="s">
        <v>16</v>
      </c>
      <c r="F488" s="4"/>
      <c r="G488" s="4"/>
      <c r="H488" s="4">
        <v>0</v>
      </c>
      <c r="I488" s="4">
        <v>0</v>
      </c>
      <c r="J488" s="4">
        <f t="shared" si="71"/>
        <v>0</v>
      </c>
      <c r="K488" s="4"/>
      <c r="L488" s="4"/>
      <c r="M488" s="4"/>
      <c r="N488" s="4"/>
      <c r="O488" s="4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2:27" ht="15.75" customHeight="1">
      <c r="B489" s="2"/>
      <c r="C489" s="5"/>
      <c r="D489" s="5"/>
      <c r="E489" s="5" t="s">
        <v>15</v>
      </c>
      <c r="F489" s="5"/>
      <c r="G489" s="5"/>
      <c r="H489" s="5">
        <f>SUM(H468:H488)</f>
        <v>0.748</v>
      </c>
      <c r="I489" s="5"/>
      <c r="J489" s="5">
        <f>SUM(J468:J488)</f>
        <v>2.3840000000000003</v>
      </c>
      <c r="K489" s="5">
        <f>J489/H489</f>
        <v>3.1871657754010698</v>
      </c>
      <c r="L489" s="5">
        <v>0.54500000000000004</v>
      </c>
      <c r="M489" s="5">
        <f>L489*J489</f>
        <v>1.2992800000000002</v>
      </c>
      <c r="N489" s="5">
        <f>H489*D468</f>
        <v>164.56</v>
      </c>
      <c r="O489" s="5">
        <f>J489*D468</f>
        <v>524.48</v>
      </c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2:27" ht="15.75" customHeight="1">
      <c r="B490" s="2"/>
      <c r="C490" s="3" t="s">
        <v>2</v>
      </c>
      <c r="D490" s="3" t="s">
        <v>3</v>
      </c>
      <c r="E490" s="3" t="s">
        <v>4</v>
      </c>
      <c r="F490" s="3" t="s">
        <v>5</v>
      </c>
      <c r="G490" s="3" t="s">
        <v>6</v>
      </c>
      <c r="H490" s="3" t="s">
        <v>7</v>
      </c>
      <c r="I490" s="3" t="s">
        <v>8</v>
      </c>
      <c r="J490" s="3" t="s">
        <v>9</v>
      </c>
      <c r="K490" s="3" t="s">
        <v>10</v>
      </c>
      <c r="L490" s="3" t="s">
        <v>11</v>
      </c>
      <c r="M490" s="3" t="s">
        <v>12</v>
      </c>
      <c r="N490" s="3" t="s">
        <v>13</v>
      </c>
      <c r="O490" s="3" t="s">
        <v>14</v>
      </c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2:27" ht="15.75" customHeight="1">
      <c r="B491" s="2"/>
      <c r="C491" s="4">
        <v>22</v>
      </c>
      <c r="D491" s="4">
        <v>200</v>
      </c>
      <c r="E491" s="4">
        <v>31</v>
      </c>
      <c r="F491" s="4">
        <v>0.8</v>
      </c>
      <c r="G491" s="4">
        <f>B2</f>
        <v>0.16</v>
      </c>
      <c r="H491" s="4">
        <f t="shared" ref="H491:H503" si="72">F491*G491</f>
        <v>0.128</v>
      </c>
      <c r="I491" s="4">
        <v>3</v>
      </c>
      <c r="J491" s="4">
        <f t="shared" ref="J491:J496" si="73">H491*I491</f>
        <v>0.38400000000000001</v>
      </c>
      <c r="K491" s="4"/>
      <c r="L491" s="4"/>
      <c r="M491" s="4"/>
      <c r="N491" s="4"/>
      <c r="O491" s="4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2:27" ht="15.75" customHeight="1">
      <c r="B492" s="2"/>
      <c r="C492" s="4"/>
      <c r="D492" s="4"/>
      <c r="E492" s="4">
        <v>33</v>
      </c>
      <c r="F492" s="4">
        <v>0.8</v>
      </c>
      <c r="G492" s="4">
        <f t="shared" ref="G492:G494" si="74">B3</f>
        <v>0.16</v>
      </c>
      <c r="H492" s="4">
        <f t="shared" si="72"/>
        <v>0.128</v>
      </c>
      <c r="I492" s="4">
        <v>3</v>
      </c>
      <c r="J492" s="4">
        <f t="shared" si="73"/>
        <v>0.38400000000000001</v>
      </c>
      <c r="K492" s="4"/>
      <c r="L492" s="4"/>
      <c r="M492" s="4"/>
      <c r="N492" s="4"/>
      <c r="O492" s="4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2:27" ht="15.75" customHeight="1">
      <c r="B493" s="2"/>
      <c r="C493" s="4"/>
      <c r="D493" s="4"/>
      <c r="E493" s="4">
        <v>36</v>
      </c>
      <c r="F493" s="4">
        <v>0.8</v>
      </c>
      <c r="G493" s="4">
        <f t="shared" si="74"/>
        <v>0.16</v>
      </c>
      <c r="H493" s="4">
        <f t="shared" si="72"/>
        <v>0.128</v>
      </c>
      <c r="I493" s="4">
        <v>3</v>
      </c>
      <c r="J493" s="4">
        <f t="shared" si="73"/>
        <v>0.38400000000000001</v>
      </c>
      <c r="K493" s="4"/>
      <c r="L493" s="4"/>
      <c r="M493" s="4"/>
      <c r="N493" s="4"/>
      <c r="O493" s="4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2:27" ht="15.75" customHeight="1">
      <c r="B494" s="2"/>
      <c r="C494" s="4"/>
      <c r="D494" s="4"/>
      <c r="E494" s="4">
        <v>39</v>
      </c>
      <c r="F494" s="4">
        <v>0.8</v>
      </c>
      <c r="G494" s="4">
        <f t="shared" si="74"/>
        <v>0.16</v>
      </c>
      <c r="H494" s="4">
        <f t="shared" si="72"/>
        <v>0.128</v>
      </c>
      <c r="I494" s="4">
        <v>3</v>
      </c>
      <c r="J494" s="4">
        <f t="shared" si="73"/>
        <v>0.38400000000000001</v>
      </c>
      <c r="K494" s="4"/>
      <c r="L494" s="4"/>
      <c r="M494" s="4"/>
      <c r="N494" s="4"/>
      <c r="O494" s="4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2:27" ht="15.75" customHeight="1">
      <c r="B495" s="2"/>
      <c r="C495" s="4"/>
      <c r="D495" s="4"/>
      <c r="E495" s="4">
        <v>41</v>
      </c>
      <c r="F495" s="4">
        <v>0.6</v>
      </c>
      <c r="G495" s="4">
        <f>B6</f>
        <v>0.16</v>
      </c>
      <c r="H495" s="4">
        <f t="shared" si="72"/>
        <v>9.6000000000000002E-2</v>
      </c>
      <c r="I495" s="4">
        <v>3</v>
      </c>
      <c r="J495" s="4">
        <f t="shared" si="73"/>
        <v>0.28800000000000003</v>
      </c>
      <c r="K495" s="4"/>
      <c r="L495" s="4"/>
      <c r="M495" s="4"/>
      <c r="N495" s="4"/>
      <c r="O495" s="4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2:27" ht="15.75" customHeight="1">
      <c r="B496" s="2"/>
      <c r="C496" s="4"/>
      <c r="D496" s="4"/>
      <c r="E496" s="4">
        <v>32</v>
      </c>
      <c r="F496" s="4">
        <v>0.75</v>
      </c>
      <c r="G496" s="4">
        <v>0</v>
      </c>
      <c r="H496" s="4">
        <f t="shared" si="72"/>
        <v>0</v>
      </c>
      <c r="I496" s="4">
        <v>3</v>
      </c>
      <c r="J496" s="4">
        <f t="shared" si="73"/>
        <v>0</v>
      </c>
      <c r="K496" s="4"/>
      <c r="L496" s="4"/>
      <c r="M496" s="4"/>
      <c r="N496" s="4"/>
      <c r="O496" s="4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2:27" ht="15.75" customHeight="1">
      <c r="B497" s="2"/>
      <c r="C497" s="4"/>
      <c r="D497" s="4"/>
      <c r="E497" s="4">
        <v>34</v>
      </c>
      <c r="F497" s="4">
        <v>0.6</v>
      </c>
      <c r="G497" s="4">
        <v>0</v>
      </c>
      <c r="H497" s="4">
        <f t="shared" si="72"/>
        <v>0</v>
      </c>
      <c r="I497" s="4">
        <v>3</v>
      </c>
      <c r="J497" s="4"/>
      <c r="K497" s="4"/>
      <c r="L497" s="4"/>
      <c r="M497" s="4"/>
      <c r="N497" s="4"/>
      <c r="O497" s="4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2:27" ht="15.75" customHeight="1">
      <c r="B498" s="2"/>
      <c r="C498" s="4"/>
      <c r="D498" s="4"/>
      <c r="E498" s="4">
        <v>35</v>
      </c>
      <c r="F498" s="4">
        <v>0.75</v>
      </c>
      <c r="G498" s="4">
        <v>0</v>
      </c>
      <c r="H498" s="4">
        <f t="shared" si="72"/>
        <v>0</v>
      </c>
      <c r="I498" s="4">
        <v>3</v>
      </c>
      <c r="J498" s="4">
        <f t="shared" ref="J498:J511" si="75">H498*I498</f>
        <v>0</v>
      </c>
      <c r="K498" s="4"/>
      <c r="L498" s="4"/>
      <c r="M498" s="4"/>
      <c r="N498" s="4"/>
      <c r="O498" s="4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2:27" ht="15.75" customHeight="1">
      <c r="B499" s="2"/>
      <c r="C499" s="4"/>
      <c r="D499" s="4"/>
      <c r="E499" s="4">
        <v>37</v>
      </c>
      <c r="F499" s="4">
        <v>0.75</v>
      </c>
      <c r="G499" s="4">
        <v>0</v>
      </c>
      <c r="H499" s="4">
        <f t="shared" si="72"/>
        <v>0</v>
      </c>
      <c r="I499" s="4">
        <v>3</v>
      </c>
      <c r="J499" s="4">
        <f t="shared" si="75"/>
        <v>0</v>
      </c>
      <c r="K499" s="4"/>
      <c r="L499" s="4"/>
      <c r="M499" s="4"/>
      <c r="N499" s="4"/>
      <c r="O499" s="4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2:27" ht="15.75" customHeight="1">
      <c r="B500" s="2"/>
      <c r="C500" s="4"/>
      <c r="D500" s="4"/>
      <c r="E500" s="4">
        <v>38</v>
      </c>
      <c r="F500" s="4">
        <v>0.6</v>
      </c>
      <c r="G500" s="4">
        <f>B2</f>
        <v>0.16</v>
      </c>
      <c r="H500" s="4">
        <f t="shared" si="72"/>
        <v>9.6000000000000002E-2</v>
      </c>
      <c r="I500" s="4">
        <v>3</v>
      </c>
      <c r="J500" s="4">
        <f t="shared" si="75"/>
        <v>0.28800000000000003</v>
      </c>
      <c r="K500" s="4"/>
      <c r="L500" s="4"/>
      <c r="M500" s="4"/>
      <c r="N500" s="4"/>
      <c r="O500" s="4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2:27" ht="15.75" customHeight="1">
      <c r="B501" s="2"/>
      <c r="C501" s="4"/>
      <c r="D501" s="4"/>
      <c r="E501" s="4">
        <v>40</v>
      </c>
      <c r="F501" s="4">
        <v>0.75</v>
      </c>
      <c r="G501" s="4">
        <v>0</v>
      </c>
      <c r="H501" s="4">
        <f t="shared" si="72"/>
        <v>0</v>
      </c>
      <c r="I501" s="4">
        <v>3</v>
      </c>
      <c r="J501" s="4">
        <f t="shared" si="75"/>
        <v>0</v>
      </c>
      <c r="K501" s="4"/>
      <c r="L501" s="4"/>
      <c r="M501" s="4"/>
      <c r="N501" s="4"/>
      <c r="O501" s="4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2:27" ht="15.75" customHeight="1">
      <c r="B502" s="2"/>
      <c r="C502" s="4"/>
      <c r="D502" s="4"/>
      <c r="E502" s="4">
        <v>42</v>
      </c>
      <c r="F502" s="4">
        <v>0.75</v>
      </c>
      <c r="G502" s="4">
        <v>0</v>
      </c>
      <c r="H502" s="4">
        <f t="shared" si="72"/>
        <v>0</v>
      </c>
      <c r="I502" s="4">
        <v>0.5</v>
      </c>
      <c r="J502" s="4">
        <f t="shared" si="75"/>
        <v>0</v>
      </c>
      <c r="K502" s="4"/>
      <c r="L502" s="4"/>
      <c r="M502" s="4"/>
      <c r="N502" s="4"/>
      <c r="O502" s="4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2:27" ht="15.75" customHeight="1">
      <c r="B503" s="2"/>
      <c r="C503" s="4"/>
      <c r="D503" s="4"/>
      <c r="E503" s="4">
        <v>43</v>
      </c>
      <c r="F503" s="4">
        <v>0.6</v>
      </c>
      <c r="G503" s="4">
        <v>0</v>
      </c>
      <c r="H503" s="4">
        <f t="shared" si="72"/>
        <v>0</v>
      </c>
      <c r="I503" s="4">
        <v>0.5</v>
      </c>
      <c r="J503" s="4">
        <f t="shared" si="75"/>
        <v>0</v>
      </c>
      <c r="K503" s="4"/>
      <c r="L503" s="4"/>
      <c r="M503" s="4"/>
      <c r="N503" s="4"/>
      <c r="O503" s="4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2:27" ht="15.75" customHeight="1">
      <c r="B504" s="2"/>
      <c r="C504" s="4"/>
      <c r="D504" s="4"/>
      <c r="E504" s="4" t="s">
        <v>16</v>
      </c>
      <c r="F504" s="4"/>
      <c r="G504" s="4"/>
      <c r="H504" s="4">
        <f>A2</f>
        <v>0.02</v>
      </c>
      <c r="I504" s="4">
        <v>10</v>
      </c>
      <c r="J504" s="4">
        <f t="shared" si="75"/>
        <v>0.2</v>
      </c>
      <c r="K504" s="4"/>
      <c r="L504" s="4"/>
      <c r="M504" s="4"/>
      <c r="N504" s="4"/>
      <c r="O504" s="4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2:27" ht="15.75" customHeight="1">
      <c r="B505" s="2"/>
      <c r="C505" s="4"/>
      <c r="D505" s="4"/>
      <c r="E505" s="4" t="s">
        <v>16</v>
      </c>
      <c r="F505" s="4"/>
      <c r="G505" s="4"/>
      <c r="H505" s="4">
        <v>0</v>
      </c>
      <c r="I505" s="4">
        <v>0</v>
      </c>
      <c r="J505" s="4">
        <f t="shared" si="75"/>
        <v>0</v>
      </c>
      <c r="K505" s="4"/>
      <c r="L505" s="4"/>
      <c r="M505" s="4"/>
      <c r="N505" s="4"/>
      <c r="O505" s="4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2:27" ht="15.75" customHeight="1">
      <c r="B506" s="2"/>
      <c r="C506" s="4"/>
      <c r="D506" s="4"/>
      <c r="E506" s="4" t="s">
        <v>16</v>
      </c>
      <c r="F506" s="4"/>
      <c r="G506" s="4"/>
      <c r="H506" s="4">
        <v>0</v>
      </c>
      <c r="I506" s="4">
        <v>0</v>
      </c>
      <c r="J506" s="4">
        <f t="shared" si="75"/>
        <v>0</v>
      </c>
      <c r="K506" s="4"/>
      <c r="L506" s="4"/>
      <c r="M506" s="4"/>
      <c r="N506" s="4"/>
      <c r="O506" s="4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2:27" ht="15.75" customHeight="1">
      <c r="B507" s="2"/>
      <c r="C507" s="4"/>
      <c r="D507" s="4"/>
      <c r="E507" s="4" t="s">
        <v>16</v>
      </c>
      <c r="F507" s="4"/>
      <c r="G507" s="4"/>
      <c r="H507" s="4">
        <v>0</v>
      </c>
      <c r="I507" s="4">
        <v>0</v>
      </c>
      <c r="J507" s="4">
        <f t="shared" si="75"/>
        <v>0</v>
      </c>
      <c r="K507" s="4"/>
      <c r="L507" s="4"/>
      <c r="M507" s="4"/>
      <c r="N507" s="4"/>
      <c r="O507" s="4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2:27" ht="15.75" customHeight="1">
      <c r="B508" s="2"/>
      <c r="C508" s="4"/>
      <c r="D508" s="4"/>
      <c r="E508" s="4" t="s">
        <v>16</v>
      </c>
      <c r="F508" s="4"/>
      <c r="G508" s="4"/>
      <c r="H508" s="4">
        <v>0</v>
      </c>
      <c r="I508" s="4">
        <v>0</v>
      </c>
      <c r="J508" s="4">
        <f t="shared" si="75"/>
        <v>0</v>
      </c>
      <c r="K508" s="4"/>
      <c r="L508" s="4"/>
      <c r="M508" s="4"/>
      <c r="N508" s="4"/>
      <c r="O508" s="4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2:27" ht="15.75" customHeight="1">
      <c r="B509" s="2"/>
      <c r="C509" s="4"/>
      <c r="D509" s="4"/>
      <c r="E509" s="4" t="s">
        <v>16</v>
      </c>
      <c r="F509" s="4"/>
      <c r="G509" s="4"/>
      <c r="H509" s="4">
        <v>0</v>
      </c>
      <c r="I509" s="4">
        <v>0</v>
      </c>
      <c r="J509" s="4">
        <f t="shared" si="75"/>
        <v>0</v>
      </c>
      <c r="K509" s="4"/>
      <c r="L509" s="4"/>
      <c r="M509" s="4"/>
      <c r="N509" s="4"/>
      <c r="O509" s="4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2:27" ht="15.75" customHeight="1">
      <c r="B510" s="2"/>
      <c r="C510" s="4"/>
      <c r="D510" s="4"/>
      <c r="E510" s="4" t="s">
        <v>16</v>
      </c>
      <c r="F510" s="4"/>
      <c r="G510" s="4"/>
      <c r="H510" s="4">
        <v>0</v>
      </c>
      <c r="I510" s="4">
        <v>0</v>
      </c>
      <c r="J510" s="4">
        <f t="shared" si="75"/>
        <v>0</v>
      </c>
      <c r="K510" s="4"/>
      <c r="L510" s="4"/>
      <c r="M510" s="4"/>
      <c r="N510" s="4"/>
      <c r="O510" s="4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2:27" ht="15.75" customHeight="1">
      <c r="B511" s="2"/>
      <c r="C511" s="4"/>
      <c r="D511" s="4"/>
      <c r="E511" s="4" t="s">
        <v>16</v>
      </c>
      <c r="F511" s="4"/>
      <c r="G511" s="4"/>
      <c r="H511" s="4">
        <v>0</v>
      </c>
      <c r="I511" s="4">
        <v>0</v>
      </c>
      <c r="J511" s="4">
        <f t="shared" si="75"/>
        <v>0</v>
      </c>
      <c r="K511" s="4"/>
      <c r="L511" s="4"/>
      <c r="M511" s="4"/>
      <c r="N511" s="4"/>
      <c r="O511" s="4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2:27" ht="15.75" customHeight="1">
      <c r="B512" s="2"/>
      <c r="C512" s="5"/>
      <c r="D512" s="5"/>
      <c r="E512" s="5" t="s">
        <v>15</v>
      </c>
      <c r="F512" s="5"/>
      <c r="G512" s="5"/>
      <c r="H512" s="5">
        <f>SUM(H491:H511)</f>
        <v>0.72399999999999998</v>
      </c>
      <c r="I512" s="5"/>
      <c r="J512" s="5">
        <f>SUM(J491:J511)</f>
        <v>2.3120000000000003</v>
      </c>
      <c r="K512" s="5">
        <f>J512/H512</f>
        <v>3.1933701657458569</v>
      </c>
      <c r="L512" s="5">
        <v>0.5</v>
      </c>
      <c r="M512" s="5">
        <f>L512*J512</f>
        <v>1.1560000000000001</v>
      </c>
      <c r="N512" s="5">
        <f>H512*D491</f>
        <v>144.79999999999998</v>
      </c>
      <c r="O512" s="5">
        <f>J512*D491</f>
        <v>462.40000000000003</v>
      </c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2:27" ht="15.75" customHeight="1">
      <c r="B513" s="2"/>
      <c r="C513" s="3" t="s">
        <v>2</v>
      </c>
      <c r="D513" s="3" t="s">
        <v>3</v>
      </c>
      <c r="E513" s="3" t="s">
        <v>4</v>
      </c>
      <c r="F513" s="3" t="s">
        <v>5</v>
      </c>
      <c r="G513" s="3" t="s">
        <v>6</v>
      </c>
      <c r="H513" s="3" t="s">
        <v>7</v>
      </c>
      <c r="I513" s="3" t="s">
        <v>8</v>
      </c>
      <c r="J513" s="3" t="s">
        <v>9</v>
      </c>
      <c r="K513" s="3" t="s">
        <v>10</v>
      </c>
      <c r="L513" s="3" t="s">
        <v>11</v>
      </c>
      <c r="M513" s="3" t="s">
        <v>12</v>
      </c>
      <c r="N513" s="3" t="s">
        <v>13</v>
      </c>
      <c r="O513" s="3" t="s">
        <v>14</v>
      </c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2:27" ht="15.75" customHeight="1">
      <c r="B514" s="2"/>
      <c r="C514" s="4">
        <v>23</v>
      </c>
      <c r="D514" s="4">
        <v>200</v>
      </c>
      <c r="E514" s="4">
        <v>31</v>
      </c>
      <c r="F514" s="4">
        <v>0.8</v>
      </c>
      <c r="G514" s="4">
        <f>B2</f>
        <v>0.16</v>
      </c>
      <c r="H514" s="4">
        <f t="shared" ref="H514:H526" si="76">F514*G514</f>
        <v>0.128</v>
      </c>
      <c r="I514" s="4">
        <v>3</v>
      </c>
      <c r="J514" s="4">
        <f t="shared" ref="J514:J519" si="77">H514*I514</f>
        <v>0.38400000000000001</v>
      </c>
      <c r="K514" s="4"/>
      <c r="L514" s="4"/>
      <c r="M514" s="4"/>
      <c r="N514" s="4"/>
      <c r="O514" s="4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2:27" ht="15.75" customHeight="1">
      <c r="B515" s="2"/>
      <c r="C515" s="4"/>
      <c r="D515" s="4"/>
      <c r="E515" s="4">
        <v>33</v>
      </c>
      <c r="F515" s="4">
        <v>0.8</v>
      </c>
      <c r="G515" s="4">
        <f t="shared" ref="G515:G518" si="78">B3</f>
        <v>0.16</v>
      </c>
      <c r="H515" s="4">
        <f t="shared" si="76"/>
        <v>0.128</v>
      </c>
      <c r="I515" s="4">
        <v>3</v>
      </c>
      <c r="J515" s="4">
        <f t="shared" si="77"/>
        <v>0.38400000000000001</v>
      </c>
      <c r="K515" s="4"/>
      <c r="L515" s="4"/>
      <c r="M515" s="4"/>
      <c r="N515" s="4"/>
      <c r="O515" s="4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2:27" ht="15.75" customHeight="1">
      <c r="B516" s="2"/>
      <c r="C516" s="4"/>
      <c r="D516" s="4"/>
      <c r="E516" s="4">
        <v>36</v>
      </c>
      <c r="F516" s="4">
        <v>0.8</v>
      </c>
      <c r="G516" s="4">
        <f t="shared" si="78"/>
        <v>0.16</v>
      </c>
      <c r="H516" s="4">
        <f t="shared" si="76"/>
        <v>0.128</v>
      </c>
      <c r="I516" s="4">
        <v>3</v>
      </c>
      <c r="J516" s="4">
        <f t="shared" si="77"/>
        <v>0.38400000000000001</v>
      </c>
      <c r="K516" s="4"/>
      <c r="L516" s="4"/>
      <c r="M516" s="4"/>
      <c r="N516" s="4"/>
      <c r="O516" s="4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2:27" ht="15.75" customHeight="1">
      <c r="B517" s="2"/>
      <c r="C517" s="4"/>
      <c r="D517" s="4"/>
      <c r="E517" s="4">
        <v>39</v>
      </c>
      <c r="F517" s="4">
        <v>0.8</v>
      </c>
      <c r="G517" s="4">
        <f t="shared" si="78"/>
        <v>0.16</v>
      </c>
      <c r="H517" s="4">
        <f t="shared" si="76"/>
        <v>0.128</v>
      </c>
      <c r="I517" s="4">
        <v>3</v>
      </c>
      <c r="J517" s="4">
        <f t="shared" si="77"/>
        <v>0.38400000000000001</v>
      </c>
      <c r="K517" s="4"/>
      <c r="L517" s="4"/>
      <c r="M517" s="4"/>
      <c r="N517" s="4"/>
      <c r="O517" s="4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2:27" ht="15.75" customHeight="1">
      <c r="B518" s="2"/>
      <c r="C518" s="4"/>
      <c r="D518" s="4"/>
      <c r="E518" s="4">
        <v>41</v>
      </c>
      <c r="F518" s="4">
        <v>0.6</v>
      </c>
      <c r="G518" s="4">
        <f t="shared" si="78"/>
        <v>0.16</v>
      </c>
      <c r="H518" s="4">
        <f t="shared" si="76"/>
        <v>9.6000000000000002E-2</v>
      </c>
      <c r="I518" s="4">
        <v>3</v>
      </c>
      <c r="J518" s="4">
        <f t="shared" si="77"/>
        <v>0.28800000000000003</v>
      </c>
      <c r="K518" s="4"/>
      <c r="L518" s="4"/>
      <c r="M518" s="4"/>
      <c r="N518" s="4"/>
      <c r="O518" s="4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2:27" ht="15.75" customHeight="1">
      <c r="B519" s="2"/>
      <c r="C519" s="4"/>
      <c r="D519" s="4"/>
      <c r="E519" s="4">
        <v>32</v>
      </c>
      <c r="F519" s="4">
        <v>0.75</v>
      </c>
      <c r="G519" s="4">
        <v>0</v>
      </c>
      <c r="H519" s="4">
        <f t="shared" si="76"/>
        <v>0</v>
      </c>
      <c r="I519" s="4">
        <v>3</v>
      </c>
      <c r="J519" s="4">
        <f t="shared" si="77"/>
        <v>0</v>
      </c>
      <c r="K519" s="4"/>
      <c r="L519" s="4"/>
      <c r="M519" s="4"/>
      <c r="N519" s="4"/>
      <c r="O519" s="4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2:27" ht="15.75" customHeight="1">
      <c r="B520" s="2"/>
      <c r="C520" s="4"/>
      <c r="D520" s="4"/>
      <c r="E520" s="4">
        <v>34</v>
      </c>
      <c r="F520" s="4">
        <v>0.6</v>
      </c>
      <c r="G520" s="4">
        <v>0</v>
      </c>
      <c r="H520" s="4">
        <f t="shared" si="76"/>
        <v>0</v>
      </c>
      <c r="I520" s="4">
        <v>0.5</v>
      </c>
      <c r="J520" s="4"/>
      <c r="K520" s="4"/>
      <c r="L520" s="4"/>
      <c r="M520" s="4"/>
      <c r="N520" s="4"/>
      <c r="O520" s="4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2:27" ht="15.75" customHeight="1">
      <c r="B521" s="2"/>
      <c r="C521" s="4"/>
      <c r="D521" s="4"/>
      <c r="E521" s="4">
        <v>35</v>
      </c>
      <c r="F521" s="4">
        <v>0.75</v>
      </c>
      <c r="G521" s="4">
        <v>0</v>
      </c>
      <c r="H521" s="4">
        <f t="shared" si="76"/>
        <v>0</v>
      </c>
      <c r="I521" s="4">
        <v>0.5</v>
      </c>
      <c r="J521" s="4">
        <f t="shared" ref="J521:J534" si="79">H521*I521</f>
        <v>0</v>
      </c>
      <c r="K521" s="4"/>
      <c r="L521" s="4"/>
      <c r="M521" s="4"/>
      <c r="N521" s="4"/>
      <c r="O521" s="4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2:27" ht="15.75" customHeight="1">
      <c r="B522" s="2"/>
      <c r="C522" s="4"/>
      <c r="D522" s="4"/>
      <c r="E522" s="4">
        <v>37</v>
      </c>
      <c r="F522" s="4">
        <v>0.75</v>
      </c>
      <c r="G522" s="4">
        <v>0</v>
      </c>
      <c r="H522" s="4">
        <f t="shared" si="76"/>
        <v>0</v>
      </c>
      <c r="I522" s="4">
        <v>0.5</v>
      </c>
      <c r="J522" s="4">
        <f t="shared" si="79"/>
        <v>0</v>
      </c>
      <c r="K522" s="4"/>
      <c r="L522" s="4"/>
      <c r="M522" s="4"/>
      <c r="N522" s="4"/>
      <c r="O522" s="4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2:27" ht="15.75" customHeight="1">
      <c r="B523" s="2"/>
      <c r="C523" s="4"/>
      <c r="D523" s="4"/>
      <c r="E523" s="4">
        <v>38</v>
      </c>
      <c r="F523" s="4">
        <v>0.6</v>
      </c>
      <c r="G523" s="4">
        <v>0</v>
      </c>
      <c r="H523" s="4">
        <f t="shared" si="76"/>
        <v>0</v>
      </c>
      <c r="I523" s="4">
        <v>0.5</v>
      </c>
      <c r="J523" s="4">
        <f t="shared" si="79"/>
        <v>0</v>
      </c>
      <c r="K523" s="4"/>
      <c r="L523" s="4"/>
      <c r="M523" s="4"/>
      <c r="N523" s="4"/>
      <c r="O523" s="4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2:27" ht="15.75" customHeight="1">
      <c r="B524" s="2"/>
      <c r="C524" s="4"/>
      <c r="D524" s="4"/>
      <c r="E524" s="4">
        <v>40</v>
      </c>
      <c r="F524" s="4">
        <v>0.75</v>
      </c>
      <c r="G524" s="4">
        <f>B2</f>
        <v>0.16</v>
      </c>
      <c r="H524" s="4">
        <f t="shared" si="76"/>
        <v>0.12</v>
      </c>
      <c r="I524" s="4">
        <v>3</v>
      </c>
      <c r="J524" s="4">
        <f t="shared" si="79"/>
        <v>0.36</v>
      </c>
      <c r="K524" s="4"/>
      <c r="L524" s="4"/>
      <c r="M524" s="4"/>
      <c r="N524" s="4"/>
      <c r="O524" s="4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2:27" ht="15.75" customHeight="1">
      <c r="B525" s="2"/>
      <c r="C525" s="4"/>
      <c r="D525" s="4"/>
      <c r="E525" s="4">
        <v>42</v>
      </c>
      <c r="F525" s="4">
        <v>0.75</v>
      </c>
      <c r="G525" s="4">
        <v>0</v>
      </c>
      <c r="H525" s="4">
        <f t="shared" si="76"/>
        <v>0</v>
      </c>
      <c r="I525" s="4">
        <v>0.5</v>
      </c>
      <c r="J525" s="4">
        <f t="shared" si="79"/>
        <v>0</v>
      </c>
      <c r="K525" s="4"/>
      <c r="L525" s="4"/>
      <c r="M525" s="4"/>
      <c r="N525" s="4"/>
      <c r="O525" s="4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2:27" ht="15.75" customHeight="1">
      <c r="B526" s="2"/>
      <c r="C526" s="4"/>
      <c r="D526" s="4"/>
      <c r="E526" s="4">
        <v>43</v>
      </c>
      <c r="F526" s="4">
        <v>0.6</v>
      </c>
      <c r="G526" s="4">
        <v>0</v>
      </c>
      <c r="H526" s="4">
        <f t="shared" si="76"/>
        <v>0</v>
      </c>
      <c r="I526" s="4">
        <v>0.5</v>
      </c>
      <c r="J526" s="4">
        <f t="shared" si="79"/>
        <v>0</v>
      </c>
      <c r="K526" s="4"/>
      <c r="L526" s="4"/>
      <c r="M526" s="4"/>
      <c r="N526" s="4"/>
      <c r="O526" s="4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2:27" ht="15.75" customHeight="1">
      <c r="B527" s="2"/>
      <c r="C527" s="4"/>
      <c r="D527" s="4"/>
      <c r="E527" s="4" t="s">
        <v>16</v>
      </c>
      <c r="F527" s="4"/>
      <c r="G527" s="4"/>
      <c r="H527" s="4">
        <f>A2</f>
        <v>0.02</v>
      </c>
      <c r="I527" s="4">
        <v>10</v>
      </c>
      <c r="J527" s="4">
        <f t="shared" si="79"/>
        <v>0.2</v>
      </c>
      <c r="K527" s="4"/>
      <c r="L527" s="4"/>
      <c r="M527" s="4"/>
      <c r="N527" s="4"/>
      <c r="O527" s="4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2:27" ht="15.75" customHeight="1">
      <c r="B528" s="2"/>
      <c r="C528" s="4"/>
      <c r="D528" s="4"/>
      <c r="E528" s="4" t="s">
        <v>16</v>
      </c>
      <c r="F528" s="4"/>
      <c r="G528" s="4"/>
      <c r="H528" s="4">
        <v>0</v>
      </c>
      <c r="I528" s="4">
        <v>0</v>
      </c>
      <c r="J528" s="4">
        <f t="shared" si="79"/>
        <v>0</v>
      </c>
      <c r="K528" s="4"/>
      <c r="L528" s="4"/>
      <c r="M528" s="4"/>
      <c r="N528" s="4"/>
      <c r="O528" s="4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2:27" ht="15.75" customHeight="1">
      <c r="B529" s="2"/>
      <c r="C529" s="4"/>
      <c r="D529" s="4"/>
      <c r="E529" s="4" t="s">
        <v>16</v>
      </c>
      <c r="F529" s="4"/>
      <c r="G529" s="4"/>
      <c r="H529" s="4">
        <v>0</v>
      </c>
      <c r="I529" s="4">
        <v>0</v>
      </c>
      <c r="J529" s="4">
        <f t="shared" si="79"/>
        <v>0</v>
      </c>
      <c r="K529" s="4"/>
      <c r="L529" s="4"/>
      <c r="M529" s="4"/>
      <c r="N529" s="4"/>
      <c r="O529" s="4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2:27" ht="15.75" customHeight="1">
      <c r="B530" s="2"/>
      <c r="C530" s="4"/>
      <c r="D530" s="4"/>
      <c r="E530" s="4" t="s">
        <v>16</v>
      </c>
      <c r="F530" s="4"/>
      <c r="G530" s="4"/>
      <c r="H530" s="4">
        <v>0</v>
      </c>
      <c r="I530" s="4">
        <v>0</v>
      </c>
      <c r="J530" s="4">
        <f t="shared" si="79"/>
        <v>0</v>
      </c>
      <c r="K530" s="4"/>
      <c r="L530" s="4"/>
      <c r="M530" s="4"/>
      <c r="N530" s="4"/>
      <c r="O530" s="4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2:27" ht="15.75" customHeight="1">
      <c r="B531" s="2"/>
      <c r="C531" s="4"/>
      <c r="D531" s="4"/>
      <c r="E531" s="4" t="s">
        <v>16</v>
      </c>
      <c r="F531" s="4"/>
      <c r="G531" s="4"/>
      <c r="H531" s="4">
        <v>0</v>
      </c>
      <c r="I531" s="4">
        <v>0</v>
      </c>
      <c r="J531" s="4">
        <f t="shared" si="79"/>
        <v>0</v>
      </c>
      <c r="K531" s="4"/>
      <c r="L531" s="4"/>
      <c r="M531" s="4"/>
      <c r="N531" s="4"/>
      <c r="O531" s="4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2:27" ht="15.75" customHeight="1">
      <c r="B532" s="2"/>
      <c r="C532" s="4"/>
      <c r="D532" s="4"/>
      <c r="E532" s="4" t="s">
        <v>16</v>
      </c>
      <c r="F532" s="4"/>
      <c r="G532" s="4"/>
      <c r="H532" s="4">
        <v>0</v>
      </c>
      <c r="I532" s="4">
        <v>0</v>
      </c>
      <c r="J532" s="4">
        <f t="shared" si="79"/>
        <v>0</v>
      </c>
      <c r="K532" s="4"/>
      <c r="L532" s="4"/>
      <c r="M532" s="4"/>
      <c r="N532" s="4"/>
      <c r="O532" s="4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2:27" ht="15.75" customHeight="1">
      <c r="B533" s="2"/>
      <c r="C533" s="4"/>
      <c r="D533" s="4"/>
      <c r="E533" s="4" t="s">
        <v>16</v>
      </c>
      <c r="F533" s="4"/>
      <c r="G533" s="4"/>
      <c r="H533" s="4">
        <v>0</v>
      </c>
      <c r="I533" s="4">
        <v>0</v>
      </c>
      <c r="J533" s="4">
        <f t="shared" si="79"/>
        <v>0</v>
      </c>
      <c r="K533" s="4"/>
      <c r="L533" s="4"/>
      <c r="M533" s="4"/>
      <c r="N533" s="4"/>
      <c r="O533" s="4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2:27" ht="15.75" customHeight="1">
      <c r="B534" s="2"/>
      <c r="C534" s="4"/>
      <c r="D534" s="4"/>
      <c r="E534" s="4" t="s">
        <v>16</v>
      </c>
      <c r="F534" s="4"/>
      <c r="G534" s="4"/>
      <c r="H534" s="4">
        <v>0</v>
      </c>
      <c r="I534" s="4">
        <v>0</v>
      </c>
      <c r="J534" s="4">
        <f t="shared" si="79"/>
        <v>0</v>
      </c>
      <c r="K534" s="4"/>
      <c r="L534" s="4"/>
      <c r="M534" s="4"/>
      <c r="N534" s="4"/>
      <c r="O534" s="4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2:27" ht="15.75" customHeight="1">
      <c r="B535" s="2"/>
      <c r="C535" s="5"/>
      <c r="D535" s="5"/>
      <c r="E535" s="5" t="s">
        <v>15</v>
      </c>
      <c r="F535" s="5"/>
      <c r="G535" s="5"/>
      <c r="H535" s="5">
        <f>SUM(H514:H534)</f>
        <v>0.748</v>
      </c>
      <c r="I535" s="5"/>
      <c r="J535" s="5">
        <f>SUM(J514:J534)</f>
        <v>2.3840000000000003</v>
      </c>
      <c r="K535" s="5">
        <f>J535/H535</f>
        <v>3.1871657754010698</v>
      </c>
      <c r="L535" s="5">
        <v>0.5</v>
      </c>
      <c r="M535" s="5">
        <f>L535*J535</f>
        <v>1.1920000000000002</v>
      </c>
      <c r="N535" s="5">
        <f>H535*D514</f>
        <v>149.6</v>
      </c>
      <c r="O535" s="5">
        <f>J535*D514</f>
        <v>476.80000000000007</v>
      </c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2:27" ht="15.75" customHeight="1">
      <c r="B536" s="2"/>
      <c r="C536" s="3" t="s">
        <v>2</v>
      </c>
      <c r="D536" s="3" t="s">
        <v>3</v>
      </c>
      <c r="E536" s="3" t="s">
        <v>4</v>
      </c>
      <c r="F536" s="3" t="s">
        <v>5</v>
      </c>
      <c r="G536" s="3" t="s">
        <v>6</v>
      </c>
      <c r="H536" s="3" t="s">
        <v>7</v>
      </c>
      <c r="I536" s="3" t="s">
        <v>8</v>
      </c>
      <c r="J536" s="3" t="s">
        <v>9</v>
      </c>
      <c r="K536" s="3" t="s">
        <v>10</v>
      </c>
      <c r="L536" s="3" t="s">
        <v>11</v>
      </c>
      <c r="M536" s="3" t="s">
        <v>12</v>
      </c>
      <c r="N536" s="3" t="s">
        <v>13</v>
      </c>
      <c r="O536" s="3" t="s">
        <v>14</v>
      </c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2:27" ht="15.75" customHeight="1">
      <c r="B537" s="2"/>
      <c r="C537" s="4">
        <v>24</v>
      </c>
      <c r="D537" s="4">
        <v>10</v>
      </c>
      <c r="E537" s="4">
        <v>31</v>
      </c>
      <c r="F537" s="4">
        <v>0.8</v>
      </c>
      <c r="G537" s="4">
        <f>B2</f>
        <v>0.16</v>
      </c>
      <c r="H537" s="4">
        <f t="shared" ref="H537:H549" si="80">F537*G537</f>
        <v>0.128</v>
      </c>
      <c r="I537" s="4">
        <v>3</v>
      </c>
      <c r="J537" s="4">
        <f t="shared" ref="J537:J557" si="81">H537*I537</f>
        <v>0.38400000000000001</v>
      </c>
      <c r="K537" s="4"/>
      <c r="L537" s="4"/>
      <c r="M537" s="4"/>
      <c r="N537" s="4"/>
      <c r="O537" s="4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2:27" ht="15.75" customHeight="1">
      <c r="B538" s="2"/>
      <c r="C538" s="4"/>
      <c r="D538" s="4"/>
      <c r="E538" s="4">
        <v>33</v>
      </c>
      <c r="F538" s="4">
        <v>0.8</v>
      </c>
      <c r="G538" s="4">
        <f t="shared" ref="G538:G541" si="82">B3</f>
        <v>0.16</v>
      </c>
      <c r="H538" s="4">
        <f t="shared" si="80"/>
        <v>0.128</v>
      </c>
      <c r="I538" s="4">
        <v>3</v>
      </c>
      <c r="J538" s="4">
        <f t="shared" si="81"/>
        <v>0.38400000000000001</v>
      </c>
      <c r="K538" s="4"/>
      <c r="L538" s="4"/>
      <c r="M538" s="4"/>
      <c r="N538" s="4"/>
      <c r="O538" s="4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2:27" ht="15.75" customHeight="1">
      <c r="B539" s="2"/>
      <c r="C539" s="4"/>
      <c r="D539" s="4"/>
      <c r="E539" s="4">
        <v>36</v>
      </c>
      <c r="F539" s="4">
        <v>0.8</v>
      </c>
      <c r="G539" s="4">
        <f t="shared" si="82"/>
        <v>0.16</v>
      </c>
      <c r="H539" s="4">
        <f t="shared" si="80"/>
        <v>0.128</v>
      </c>
      <c r="I539" s="4">
        <v>3</v>
      </c>
      <c r="J539" s="4">
        <f t="shared" si="81"/>
        <v>0.38400000000000001</v>
      </c>
      <c r="K539" s="4"/>
      <c r="L539" s="4"/>
      <c r="M539" s="4"/>
      <c r="N539" s="4"/>
      <c r="O539" s="4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2:27" ht="15.75" customHeight="1">
      <c r="B540" s="2"/>
      <c r="C540" s="4"/>
      <c r="D540" s="4"/>
      <c r="E540" s="4">
        <v>39</v>
      </c>
      <c r="F540" s="4">
        <v>0.8</v>
      </c>
      <c r="G540" s="4">
        <f t="shared" si="82"/>
        <v>0.16</v>
      </c>
      <c r="H540" s="4">
        <f t="shared" si="80"/>
        <v>0.128</v>
      </c>
      <c r="I540" s="4">
        <v>3</v>
      </c>
      <c r="J540" s="4">
        <f t="shared" si="81"/>
        <v>0.38400000000000001</v>
      </c>
      <c r="K540" s="4"/>
      <c r="L540" s="4"/>
      <c r="M540" s="4"/>
      <c r="N540" s="4"/>
      <c r="O540" s="4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2:27" ht="15.75" customHeight="1">
      <c r="B541" s="2"/>
      <c r="C541" s="4"/>
      <c r="D541" s="4"/>
      <c r="E541" s="4">
        <v>41</v>
      </c>
      <c r="F541" s="4">
        <v>0.6</v>
      </c>
      <c r="G541" s="4">
        <f t="shared" si="82"/>
        <v>0.16</v>
      </c>
      <c r="H541" s="4">
        <f t="shared" si="80"/>
        <v>9.6000000000000002E-2</v>
      </c>
      <c r="I541" s="4">
        <v>3</v>
      </c>
      <c r="J541" s="4">
        <f t="shared" si="81"/>
        <v>0.28800000000000003</v>
      </c>
      <c r="K541" s="4"/>
      <c r="L541" s="4"/>
      <c r="M541" s="4"/>
      <c r="N541" s="4"/>
      <c r="O541" s="4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2:27" ht="15.75" customHeight="1">
      <c r="B542" s="2"/>
      <c r="C542" s="4"/>
      <c r="D542" s="4"/>
      <c r="E542" s="4">
        <v>32</v>
      </c>
      <c r="F542" s="4">
        <v>0.75</v>
      </c>
      <c r="G542" s="4">
        <v>0</v>
      </c>
      <c r="H542" s="4">
        <f t="shared" si="80"/>
        <v>0</v>
      </c>
      <c r="I542" s="4">
        <v>3</v>
      </c>
      <c r="J542" s="4">
        <f t="shared" si="81"/>
        <v>0</v>
      </c>
      <c r="K542" s="4"/>
      <c r="L542" s="4"/>
      <c r="M542" s="4"/>
      <c r="N542" s="4"/>
      <c r="O542" s="4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2:27" ht="15.75" customHeight="1">
      <c r="B543" s="2"/>
      <c r="C543" s="4"/>
      <c r="D543" s="4"/>
      <c r="E543" s="4">
        <v>34</v>
      </c>
      <c r="F543" s="4">
        <v>0.6</v>
      </c>
      <c r="G543" s="4">
        <v>0</v>
      </c>
      <c r="H543" s="4">
        <f t="shared" si="80"/>
        <v>0</v>
      </c>
      <c r="I543" s="4">
        <v>3</v>
      </c>
      <c r="J543" s="4">
        <f t="shared" si="81"/>
        <v>0</v>
      </c>
      <c r="K543" s="4"/>
      <c r="L543" s="4"/>
      <c r="M543" s="4"/>
      <c r="N543" s="4"/>
      <c r="O543" s="4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2:27" ht="15.75" customHeight="1">
      <c r="B544" s="2"/>
      <c r="C544" s="4"/>
      <c r="D544" s="4"/>
      <c r="E544" s="4">
        <v>35</v>
      </c>
      <c r="F544" s="4">
        <v>0.75</v>
      </c>
      <c r="G544" s="4">
        <v>0</v>
      </c>
      <c r="H544" s="4">
        <f t="shared" si="80"/>
        <v>0</v>
      </c>
      <c r="I544" s="4">
        <v>3</v>
      </c>
      <c r="J544" s="4">
        <f t="shared" si="81"/>
        <v>0</v>
      </c>
      <c r="K544" s="4"/>
      <c r="L544" s="4"/>
      <c r="M544" s="4"/>
      <c r="N544" s="4"/>
      <c r="O544" s="4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2:27" ht="15.75" customHeight="1">
      <c r="B545" s="2"/>
      <c r="C545" s="4"/>
      <c r="D545" s="4"/>
      <c r="E545" s="4">
        <v>37</v>
      </c>
      <c r="F545" s="4">
        <v>0.75</v>
      </c>
      <c r="G545" s="4">
        <v>0</v>
      </c>
      <c r="H545" s="4">
        <f t="shared" si="80"/>
        <v>0</v>
      </c>
      <c r="I545" s="4">
        <v>3</v>
      </c>
      <c r="J545" s="4">
        <f t="shared" si="81"/>
        <v>0</v>
      </c>
      <c r="K545" s="4"/>
      <c r="L545" s="4"/>
      <c r="M545" s="4"/>
      <c r="N545" s="4"/>
      <c r="O545" s="4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2:27" ht="15.75" customHeight="1">
      <c r="B546" s="2"/>
      <c r="C546" s="4"/>
      <c r="D546" s="4"/>
      <c r="E546" s="4">
        <v>38</v>
      </c>
      <c r="F546" s="4">
        <v>0.6</v>
      </c>
      <c r="G546" s="4">
        <v>0</v>
      </c>
      <c r="H546" s="4">
        <f t="shared" si="80"/>
        <v>0</v>
      </c>
      <c r="I546" s="4">
        <v>3</v>
      </c>
      <c r="J546" s="4">
        <f t="shared" si="81"/>
        <v>0</v>
      </c>
      <c r="K546" s="4"/>
      <c r="L546" s="4"/>
      <c r="M546" s="4"/>
      <c r="N546" s="4"/>
      <c r="O546" s="4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2:27" ht="15.75" customHeight="1">
      <c r="B547" s="2"/>
      <c r="C547" s="4"/>
      <c r="D547" s="4"/>
      <c r="E547" s="4">
        <v>40</v>
      </c>
      <c r="F547" s="4">
        <v>0.75</v>
      </c>
      <c r="G547" s="4">
        <v>0</v>
      </c>
      <c r="H547" s="4">
        <f t="shared" si="80"/>
        <v>0</v>
      </c>
      <c r="I547" s="4">
        <v>3</v>
      </c>
      <c r="J547" s="4">
        <f t="shared" si="81"/>
        <v>0</v>
      </c>
      <c r="K547" s="4"/>
      <c r="L547" s="4"/>
      <c r="M547" s="4"/>
      <c r="N547" s="4"/>
      <c r="O547" s="4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2:27" ht="15.75" customHeight="1">
      <c r="B548" s="2"/>
      <c r="C548" s="4"/>
      <c r="D548" s="4"/>
      <c r="E548" s="4">
        <v>42</v>
      </c>
      <c r="F548" s="4">
        <v>0.75</v>
      </c>
      <c r="G548" s="4">
        <f>B2</f>
        <v>0.16</v>
      </c>
      <c r="H548" s="4">
        <f t="shared" si="80"/>
        <v>0.12</v>
      </c>
      <c r="I548" s="4">
        <v>3</v>
      </c>
      <c r="J548" s="4">
        <f t="shared" si="81"/>
        <v>0.36</v>
      </c>
      <c r="K548" s="4"/>
      <c r="L548" s="4"/>
      <c r="M548" s="4"/>
      <c r="N548" s="4"/>
      <c r="O548" s="4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2:27" ht="15.75" customHeight="1">
      <c r="B549" s="2"/>
      <c r="C549" s="4"/>
      <c r="D549" s="4"/>
      <c r="E549" s="4">
        <v>43</v>
      </c>
      <c r="F549" s="4">
        <v>0.6</v>
      </c>
      <c r="G549" s="4">
        <v>0</v>
      </c>
      <c r="H549" s="4">
        <f t="shared" si="80"/>
        <v>0</v>
      </c>
      <c r="I549" s="4">
        <v>0.5</v>
      </c>
      <c r="J549" s="4">
        <f t="shared" si="81"/>
        <v>0</v>
      </c>
      <c r="K549" s="4"/>
      <c r="L549" s="4"/>
      <c r="M549" s="4"/>
      <c r="N549" s="4"/>
      <c r="O549" s="4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2:27" ht="15.75" customHeight="1">
      <c r="B550" s="2"/>
      <c r="C550" s="4"/>
      <c r="D550" s="4"/>
      <c r="E550" s="4" t="s">
        <v>16</v>
      </c>
      <c r="F550" s="4"/>
      <c r="G550" s="4"/>
      <c r="H550" s="4">
        <f>A2</f>
        <v>0.02</v>
      </c>
      <c r="I550" s="4">
        <v>10</v>
      </c>
      <c r="J550" s="4">
        <f t="shared" si="81"/>
        <v>0.2</v>
      </c>
      <c r="K550" s="4"/>
      <c r="L550" s="4"/>
      <c r="M550" s="4"/>
      <c r="N550" s="4"/>
      <c r="O550" s="4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2:27" ht="15.75" customHeight="1">
      <c r="B551" s="2"/>
      <c r="C551" s="4"/>
      <c r="D551" s="4"/>
      <c r="E551" s="4" t="s">
        <v>16</v>
      </c>
      <c r="F551" s="4"/>
      <c r="G551" s="4"/>
      <c r="H551" s="4">
        <v>0</v>
      </c>
      <c r="I551" s="4">
        <v>0</v>
      </c>
      <c r="J551" s="4">
        <f t="shared" si="81"/>
        <v>0</v>
      </c>
      <c r="K551" s="4"/>
      <c r="L551" s="4"/>
      <c r="M551" s="4"/>
      <c r="N551" s="4"/>
      <c r="O551" s="4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2:27" ht="15.75" customHeight="1">
      <c r="B552" s="2"/>
      <c r="C552" s="4"/>
      <c r="D552" s="4"/>
      <c r="E552" s="4" t="s">
        <v>16</v>
      </c>
      <c r="F552" s="4"/>
      <c r="G552" s="4"/>
      <c r="H552" s="4">
        <v>0</v>
      </c>
      <c r="I552" s="4">
        <v>0</v>
      </c>
      <c r="J552" s="4">
        <f t="shared" si="81"/>
        <v>0</v>
      </c>
      <c r="K552" s="4"/>
      <c r="L552" s="4"/>
      <c r="M552" s="4"/>
      <c r="N552" s="4"/>
      <c r="O552" s="4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2:27" ht="15.75" customHeight="1">
      <c r="B553" s="2"/>
      <c r="C553" s="4"/>
      <c r="D553" s="4"/>
      <c r="E553" s="4" t="s">
        <v>16</v>
      </c>
      <c r="F553" s="4"/>
      <c r="G553" s="4"/>
      <c r="H553" s="4">
        <v>0</v>
      </c>
      <c r="I553" s="4">
        <v>0</v>
      </c>
      <c r="J553" s="4">
        <f t="shared" si="81"/>
        <v>0</v>
      </c>
      <c r="K553" s="4"/>
      <c r="L553" s="4"/>
      <c r="M553" s="4"/>
      <c r="N553" s="4"/>
      <c r="O553" s="4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2:27" ht="15.75" customHeight="1">
      <c r="B554" s="2"/>
      <c r="C554" s="4"/>
      <c r="D554" s="4"/>
      <c r="E554" s="4" t="s">
        <v>16</v>
      </c>
      <c r="F554" s="4"/>
      <c r="G554" s="4"/>
      <c r="H554" s="4">
        <v>0</v>
      </c>
      <c r="I554" s="4">
        <v>0</v>
      </c>
      <c r="J554" s="4">
        <f t="shared" si="81"/>
        <v>0</v>
      </c>
      <c r="K554" s="4"/>
      <c r="L554" s="4"/>
      <c r="M554" s="4"/>
      <c r="N554" s="4"/>
      <c r="O554" s="4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2:27" ht="15.75" customHeight="1">
      <c r="B555" s="2"/>
      <c r="C555" s="4"/>
      <c r="D555" s="4"/>
      <c r="E555" s="4" t="s">
        <v>16</v>
      </c>
      <c r="F555" s="4"/>
      <c r="G555" s="4"/>
      <c r="H555" s="4">
        <v>0</v>
      </c>
      <c r="I555" s="4">
        <v>0</v>
      </c>
      <c r="J555" s="4">
        <f t="shared" si="81"/>
        <v>0</v>
      </c>
      <c r="K555" s="4"/>
      <c r="L555" s="4"/>
      <c r="M555" s="4"/>
      <c r="N555" s="4"/>
      <c r="O555" s="4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2:27" ht="15.75" customHeight="1">
      <c r="B556" s="2"/>
      <c r="C556" s="4"/>
      <c r="D556" s="4"/>
      <c r="E556" s="4" t="s">
        <v>16</v>
      </c>
      <c r="F556" s="4"/>
      <c r="G556" s="4"/>
      <c r="H556" s="4">
        <v>0</v>
      </c>
      <c r="I556" s="4">
        <v>0</v>
      </c>
      <c r="J556" s="4">
        <f t="shared" si="81"/>
        <v>0</v>
      </c>
      <c r="K556" s="4"/>
      <c r="L556" s="4"/>
      <c r="M556" s="4"/>
      <c r="N556" s="4"/>
      <c r="O556" s="4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2:27" ht="15.75" customHeight="1">
      <c r="B557" s="2"/>
      <c r="C557" s="4"/>
      <c r="D557" s="4"/>
      <c r="E557" s="4" t="s">
        <v>16</v>
      </c>
      <c r="F557" s="4"/>
      <c r="G557" s="4"/>
      <c r="H557" s="4">
        <v>0</v>
      </c>
      <c r="I557" s="4">
        <v>0</v>
      </c>
      <c r="J557" s="4">
        <f t="shared" si="81"/>
        <v>0</v>
      </c>
      <c r="K557" s="4"/>
      <c r="L557" s="4"/>
      <c r="M557" s="4"/>
      <c r="N557" s="4"/>
      <c r="O557" s="4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2:27" ht="15.75" customHeight="1">
      <c r="B558" s="2"/>
      <c r="C558" s="5"/>
      <c r="D558" s="5"/>
      <c r="E558" s="5" t="s">
        <v>15</v>
      </c>
      <c r="F558" s="5"/>
      <c r="G558" s="5"/>
      <c r="H558" s="5">
        <f>SUM(H537:H557)</f>
        <v>0.748</v>
      </c>
      <c r="I558" s="5"/>
      <c r="J558" s="5">
        <f>SUM(J537:J557)</f>
        <v>2.3840000000000003</v>
      </c>
      <c r="K558" s="5">
        <f>J558/H558</f>
        <v>3.1871657754010698</v>
      </c>
      <c r="L558" s="5">
        <v>0.41499999999999998</v>
      </c>
      <c r="M558" s="5">
        <f>L558*J558</f>
        <v>0.98936000000000013</v>
      </c>
      <c r="N558" s="5">
        <f>H558*D537</f>
        <v>7.48</v>
      </c>
      <c r="O558" s="5">
        <f>J558*D537</f>
        <v>23.840000000000003</v>
      </c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2:27" ht="15.75" customHeight="1">
      <c r="B559" s="2"/>
      <c r="C559" s="3" t="s">
        <v>2</v>
      </c>
      <c r="D559" s="3" t="s">
        <v>3</v>
      </c>
      <c r="E559" s="3" t="s">
        <v>4</v>
      </c>
      <c r="F559" s="3" t="s">
        <v>5</v>
      </c>
      <c r="G559" s="3" t="s">
        <v>6</v>
      </c>
      <c r="H559" s="3" t="s">
        <v>7</v>
      </c>
      <c r="I559" s="3" t="s">
        <v>8</v>
      </c>
      <c r="J559" s="3" t="s">
        <v>9</v>
      </c>
      <c r="K559" s="3" t="s">
        <v>10</v>
      </c>
      <c r="L559" s="3" t="s">
        <v>11</v>
      </c>
      <c r="M559" s="3" t="s">
        <v>12</v>
      </c>
      <c r="N559" s="3" t="s">
        <v>13</v>
      </c>
      <c r="O559" s="3" t="s">
        <v>14</v>
      </c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2:27" ht="15.75" customHeight="1">
      <c r="B560" s="2"/>
      <c r="C560" s="4">
        <v>25</v>
      </c>
      <c r="D560" s="4">
        <v>10</v>
      </c>
      <c r="E560" s="4">
        <v>31</v>
      </c>
      <c r="F560" s="4">
        <v>0.8</v>
      </c>
      <c r="G560" s="4">
        <f>B2</f>
        <v>0.16</v>
      </c>
      <c r="H560" s="4">
        <f t="shared" ref="H560:H572" si="83">F560*G560</f>
        <v>0.128</v>
      </c>
      <c r="I560" s="4">
        <v>3</v>
      </c>
      <c r="J560" s="4">
        <f t="shared" ref="J560:J580" si="84">H560*I560</f>
        <v>0.38400000000000001</v>
      </c>
      <c r="K560" s="4"/>
      <c r="L560" s="4"/>
      <c r="M560" s="4"/>
      <c r="N560" s="4"/>
      <c r="O560" s="4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2:27" ht="15.75" customHeight="1">
      <c r="B561" s="2"/>
      <c r="C561" s="4"/>
      <c r="D561" s="4"/>
      <c r="E561" s="4">
        <v>33</v>
      </c>
      <c r="F561" s="4">
        <v>0.8</v>
      </c>
      <c r="G561" s="4">
        <f t="shared" ref="G561:G564" si="85">B3</f>
        <v>0.16</v>
      </c>
      <c r="H561" s="4">
        <f t="shared" si="83"/>
        <v>0.128</v>
      </c>
      <c r="I561" s="4">
        <v>3</v>
      </c>
      <c r="J561" s="4">
        <f t="shared" si="84"/>
        <v>0.38400000000000001</v>
      </c>
      <c r="K561" s="4"/>
      <c r="L561" s="4"/>
      <c r="M561" s="4"/>
      <c r="N561" s="4"/>
      <c r="O561" s="4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2:27" ht="15.75" customHeight="1">
      <c r="B562" s="2"/>
      <c r="C562" s="4"/>
      <c r="D562" s="4"/>
      <c r="E562" s="4">
        <v>36</v>
      </c>
      <c r="F562" s="4">
        <v>0.8</v>
      </c>
      <c r="G562" s="4">
        <f t="shared" si="85"/>
        <v>0.16</v>
      </c>
      <c r="H562" s="4">
        <f t="shared" si="83"/>
        <v>0.128</v>
      </c>
      <c r="I562" s="4">
        <v>3</v>
      </c>
      <c r="J562" s="4">
        <f t="shared" si="84"/>
        <v>0.38400000000000001</v>
      </c>
      <c r="K562" s="4"/>
      <c r="L562" s="4"/>
      <c r="M562" s="4"/>
      <c r="N562" s="4"/>
      <c r="O562" s="4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2:27" ht="15.75" customHeight="1">
      <c r="B563" s="2"/>
      <c r="C563" s="4"/>
      <c r="D563" s="4"/>
      <c r="E563" s="4">
        <v>39</v>
      </c>
      <c r="F563" s="4">
        <v>0.8</v>
      </c>
      <c r="G563" s="4">
        <f t="shared" si="85"/>
        <v>0.16</v>
      </c>
      <c r="H563" s="4">
        <f t="shared" si="83"/>
        <v>0.128</v>
      </c>
      <c r="I563" s="4">
        <v>3</v>
      </c>
      <c r="J563" s="4">
        <f t="shared" si="84"/>
        <v>0.38400000000000001</v>
      </c>
      <c r="K563" s="4"/>
      <c r="L563" s="4"/>
      <c r="M563" s="4"/>
      <c r="N563" s="4"/>
      <c r="O563" s="4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2:27" ht="15.75" customHeight="1">
      <c r="B564" s="2"/>
      <c r="C564" s="4"/>
      <c r="D564" s="4"/>
      <c r="E564" s="4">
        <v>41</v>
      </c>
      <c r="F564" s="4">
        <v>0.6</v>
      </c>
      <c r="G564" s="4">
        <f t="shared" si="85"/>
        <v>0.16</v>
      </c>
      <c r="H564" s="4">
        <f t="shared" si="83"/>
        <v>9.6000000000000002E-2</v>
      </c>
      <c r="I564" s="4">
        <v>3</v>
      </c>
      <c r="J564" s="4">
        <f t="shared" si="84"/>
        <v>0.28800000000000003</v>
      </c>
      <c r="K564" s="4"/>
      <c r="L564" s="4"/>
      <c r="M564" s="4"/>
      <c r="N564" s="4"/>
      <c r="O564" s="4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2:27" ht="15.75" customHeight="1">
      <c r="B565" s="2"/>
      <c r="C565" s="4"/>
      <c r="D565" s="4"/>
      <c r="E565" s="4">
        <v>32</v>
      </c>
      <c r="F565" s="4">
        <v>0.75</v>
      </c>
      <c r="G565" s="4">
        <v>0</v>
      </c>
      <c r="H565" s="4">
        <f t="shared" si="83"/>
        <v>0</v>
      </c>
      <c r="I565" s="4">
        <v>3</v>
      </c>
      <c r="J565" s="4">
        <f t="shared" si="84"/>
        <v>0</v>
      </c>
      <c r="K565" s="4"/>
      <c r="L565" s="4"/>
      <c r="M565" s="4"/>
      <c r="N565" s="4"/>
      <c r="O565" s="4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2:27" ht="15.75" customHeight="1">
      <c r="B566" s="2"/>
      <c r="C566" s="4"/>
      <c r="D566" s="4"/>
      <c r="E566" s="4">
        <v>34</v>
      </c>
      <c r="F566" s="4">
        <v>0.6</v>
      </c>
      <c r="G566" s="4">
        <v>0</v>
      </c>
      <c r="H566" s="4">
        <f t="shared" si="83"/>
        <v>0</v>
      </c>
      <c r="I566" s="4">
        <v>3</v>
      </c>
      <c r="J566" s="4">
        <f t="shared" si="84"/>
        <v>0</v>
      </c>
      <c r="K566" s="4"/>
      <c r="L566" s="4"/>
      <c r="M566" s="4"/>
      <c r="N566" s="4"/>
      <c r="O566" s="4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2:27" ht="15.75" customHeight="1">
      <c r="B567" s="2"/>
      <c r="C567" s="4"/>
      <c r="D567" s="4"/>
      <c r="E567" s="4">
        <v>35</v>
      </c>
      <c r="F567" s="4">
        <v>0.75</v>
      </c>
      <c r="G567" s="4">
        <v>0</v>
      </c>
      <c r="H567" s="4">
        <f t="shared" si="83"/>
        <v>0</v>
      </c>
      <c r="I567" s="4">
        <v>3</v>
      </c>
      <c r="J567" s="4">
        <f t="shared" si="84"/>
        <v>0</v>
      </c>
      <c r="K567" s="4"/>
      <c r="L567" s="4"/>
      <c r="M567" s="4"/>
      <c r="N567" s="4"/>
      <c r="O567" s="4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2:27" ht="15.75" customHeight="1">
      <c r="B568" s="2"/>
      <c r="C568" s="4"/>
      <c r="D568" s="4"/>
      <c r="E568" s="4">
        <v>37</v>
      </c>
      <c r="F568" s="4">
        <v>0.75</v>
      </c>
      <c r="G568" s="4">
        <v>0</v>
      </c>
      <c r="H568" s="4">
        <f t="shared" si="83"/>
        <v>0</v>
      </c>
      <c r="I568" s="4">
        <v>3</v>
      </c>
      <c r="J568" s="4">
        <f t="shared" si="84"/>
        <v>0</v>
      </c>
      <c r="K568" s="4"/>
      <c r="L568" s="4"/>
      <c r="M568" s="4"/>
      <c r="N568" s="4"/>
      <c r="O568" s="4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2:27" ht="15.75" customHeight="1">
      <c r="B569" s="2"/>
      <c r="C569" s="4"/>
      <c r="D569" s="4"/>
      <c r="E569" s="4">
        <v>38</v>
      </c>
      <c r="F569" s="4">
        <v>0.6</v>
      </c>
      <c r="G569" s="4">
        <v>0</v>
      </c>
      <c r="H569" s="4">
        <f t="shared" si="83"/>
        <v>0</v>
      </c>
      <c r="I569" s="4">
        <v>3</v>
      </c>
      <c r="J569" s="4">
        <f t="shared" si="84"/>
        <v>0</v>
      </c>
      <c r="K569" s="4"/>
      <c r="L569" s="4"/>
      <c r="M569" s="4"/>
      <c r="N569" s="4"/>
      <c r="O569" s="4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2:27" ht="15.75" customHeight="1">
      <c r="B570" s="2"/>
      <c r="C570" s="4"/>
      <c r="D570" s="4"/>
      <c r="E570" s="4">
        <v>40</v>
      </c>
      <c r="F570" s="4">
        <v>0.75</v>
      </c>
      <c r="G570" s="4">
        <v>0</v>
      </c>
      <c r="H570" s="4">
        <f t="shared" si="83"/>
        <v>0</v>
      </c>
      <c r="I570" s="4">
        <v>3</v>
      </c>
      <c r="J570" s="4">
        <f t="shared" si="84"/>
        <v>0</v>
      </c>
      <c r="K570" s="4"/>
      <c r="L570" s="4"/>
      <c r="M570" s="4"/>
      <c r="N570" s="4"/>
      <c r="O570" s="4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2:27" ht="15.75" customHeight="1">
      <c r="B571" s="2"/>
      <c r="C571" s="4"/>
      <c r="D571" s="4"/>
      <c r="E571" s="4">
        <v>42</v>
      </c>
      <c r="F571" s="4">
        <v>0.75</v>
      </c>
      <c r="G571" s="4">
        <v>0</v>
      </c>
      <c r="H571" s="4">
        <f t="shared" si="83"/>
        <v>0</v>
      </c>
      <c r="I571" s="4">
        <v>3</v>
      </c>
      <c r="J571" s="4">
        <f t="shared" si="84"/>
        <v>0</v>
      </c>
      <c r="K571" s="4"/>
      <c r="L571" s="4"/>
      <c r="M571" s="4"/>
      <c r="N571" s="4"/>
      <c r="O571" s="4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2:27" ht="15.75" customHeight="1">
      <c r="B572" s="2"/>
      <c r="C572" s="4"/>
      <c r="D572" s="4"/>
      <c r="E572" s="4">
        <v>43</v>
      </c>
      <c r="F572" s="4">
        <v>0.6</v>
      </c>
      <c r="G572" s="4">
        <f>B2</f>
        <v>0.16</v>
      </c>
      <c r="H572" s="4">
        <f t="shared" si="83"/>
        <v>9.6000000000000002E-2</v>
      </c>
      <c r="I572" s="4">
        <v>3</v>
      </c>
      <c r="J572" s="4">
        <f t="shared" si="84"/>
        <v>0.28800000000000003</v>
      </c>
      <c r="K572" s="4"/>
      <c r="L572" s="4"/>
      <c r="M572" s="4"/>
      <c r="N572" s="4"/>
      <c r="O572" s="4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2:27" ht="15.75" customHeight="1">
      <c r="B573" s="2"/>
      <c r="C573" s="4"/>
      <c r="D573" s="4"/>
      <c r="E573" s="4" t="s">
        <v>16</v>
      </c>
      <c r="F573" s="4"/>
      <c r="G573" s="4"/>
      <c r="H573" s="4">
        <f>A2</f>
        <v>0.02</v>
      </c>
      <c r="I573" s="4">
        <v>10</v>
      </c>
      <c r="J573" s="4">
        <f t="shared" si="84"/>
        <v>0.2</v>
      </c>
      <c r="K573" s="4"/>
      <c r="L573" s="4"/>
      <c r="M573" s="4"/>
      <c r="N573" s="4"/>
      <c r="O573" s="4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2:27" ht="15.75" customHeight="1">
      <c r="B574" s="2"/>
      <c r="C574" s="4"/>
      <c r="D574" s="4"/>
      <c r="E574" s="4" t="s">
        <v>16</v>
      </c>
      <c r="F574" s="4"/>
      <c r="G574" s="4"/>
      <c r="H574" s="4">
        <v>0</v>
      </c>
      <c r="I574" s="4">
        <v>0</v>
      </c>
      <c r="J574" s="4">
        <f t="shared" si="84"/>
        <v>0</v>
      </c>
      <c r="K574" s="4"/>
      <c r="L574" s="4" t="s">
        <v>26</v>
      </c>
      <c r="M574" s="4"/>
      <c r="N574" s="4"/>
      <c r="O574" s="4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2:27" ht="15.75" customHeight="1">
      <c r="B575" s="2"/>
      <c r="C575" s="4"/>
      <c r="D575" s="4"/>
      <c r="E575" s="4" t="s">
        <v>16</v>
      </c>
      <c r="F575" s="4"/>
      <c r="G575" s="4"/>
      <c r="H575" s="4">
        <v>0</v>
      </c>
      <c r="I575" s="4">
        <v>0</v>
      </c>
      <c r="J575" s="4">
        <f t="shared" si="84"/>
        <v>0</v>
      </c>
      <c r="K575" s="4"/>
      <c r="L575" s="4"/>
      <c r="M575" s="4"/>
      <c r="N575" s="4"/>
      <c r="O575" s="4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2:27" ht="15.75" customHeight="1">
      <c r="B576" s="2"/>
      <c r="C576" s="4"/>
      <c r="D576" s="4"/>
      <c r="E576" s="4" t="s">
        <v>16</v>
      </c>
      <c r="F576" s="4"/>
      <c r="G576" s="4"/>
      <c r="H576" s="4">
        <v>0</v>
      </c>
      <c r="I576" s="4">
        <v>0</v>
      </c>
      <c r="J576" s="4">
        <f t="shared" si="84"/>
        <v>0</v>
      </c>
      <c r="K576" s="4"/>
      <c r="L576" s="4"/>
      <c r="M576" s="4"/>
      <c r="N576" s="4"/>
      <c r="O576" s="4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2:27" ht="15.75" customHeight="1">
      <c r="B577" s="2"/>
      <c r="C577" s="4"/>
      <c r="D577" s="4"/>
      <c r="E577" s="4" t="s">
        <v>16</v>
      </c>
      <c r="F577" s="4"/>
      <c r="G577" s="4"/>
      <c r="H577" s="4">
        <v>0</v>
      </c>
      <c r="I577" s="4">
        <v>0</v>
      </c>
      <c r="J577" s="4">
        <f t="shared" si="84"/>
        <v>0</v>
      </c>
      <c r="K577" s="4"/>
      <c r="L577" s="4"/>
      <c r="M577" s="4"/>
      <c r="N577" s="4"/>
      <c r="O577" s="4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2:27" ht="15.75" customHeight="1">
      <c r="B578" s="2"/>
      <c r="C578" s="4"/>
      <c r="D578" s="4"/>
      <c r="E578" s="4" t="s">
        <v>16</v>
      </c>
      <c r="F578" s="4"/>
      <c r="G578" s="4"/>
      <c r="H578" s="4">
        <v>0</v>
      </c>
      <c r="I578" s="4">
        <v>0</v>
      </c>
      <c r="J578" s="4">
        <f t="shared" si="84"/>
        <v>0</v>
      </c>
      <c r="K578" s="4"/>
      <c r="L578" s="4"/>
      <c r="M578" s="4"/>
      <c r="N578" s="4"/>
      <c r="O578" s="4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2:27" ht="15.75" customHeight="1">
      <c r="B579" s="2"/>
      <c r="C579" s="4"/>
      <c r="D579" s="4"/>
      <c r="E579" s="4" t="s">
        <v>16</v>
      </c>
      <c r="F579" s="4"/>
      <c r="G579" s="4"/>
      <c r="H579" s="4">
        <v>0</v>
      </c>
      <c r="I579" s="4">
        <v>0</v>
      </c>
      <c r="J579" s="4">
        <f t="shared" si="84"/>
        <v>0</v>
      </c>
      <c r="K579" s="4"/>
      <c r="L579" s="4"/>
      <c r="M579" s="4"/>
      <c r="N579" s="4"/>
      <c r="O579" s="4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2:27" ht="15.75" customHeight="1">
      <c r="B580" s="2"/>
      <c r="C580" s="4"/>
      <c r="D580" s="4"/>
      <c r="E580" s="4" t="s">
        <v>16</v>
      </c>
      <c r="F580" s="4"/>
      <c r="G580" s="4"/>
      <c r="H580" s="4">
        <v>0</v>
      </c>
      <c r="I580" s="4">
        <v>0</v>
      </c>
      <c r="J580" s="4">
        <f t="shared" si="84"/>
        <v>0</v>
      </c>
      <c r="K580" s="4"/>
      <c r="L580" s="4"/>
      <c r="M580" s="4"/>
      <c r="N580" s="4"/>
      <c r="O580" s="4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2:27" ht="15.75" customHeight="1">
      <c r="B581" s="2"/>
      <c r="C581" s="5"/>
      <c r="D581" s="5"/>
      <c r="E581" s="5" t="s">
        <v>15</v>
      </c>
      <c r="F581" s="5"/>
      <c r="G581" s="5"/>
      <c r="H581" s="5">
        <f>SUM(H560:H580)</f>
        <v>0.72399999999999998</v>
      </c>
      <c r="I581" s="5"/>
      <c r="J581" s="5">
        <f>SUM(J560:J580)</f>
        <v>2.3120000000000003</v>
      </c>
      <c r="K581" s="5">
        <f>J581/H581</f>
        <v>3.1933701657458569</v>
      </c>
      <c r="L581" s="5">
        <v>0.41499999999999998</v>
      </c>
      <c r="M581" s="5">
        <f>L581*J581</f>
        <v>0.95948000000000011</v>
      </c>
      <c r="N581" s="5">
        <f>H581*D560</f>
        <v>7.24</v>
      </c>
      <c r="O581" s="5">
        <f>J581*D560</f>
        <v>23.120000000000005</v>
      </c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2:27" ht="15.75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5" t="s">
        <v>17</v>
      </c>
      <c r="M582" s="5">
        <f t="shared" ref="M582:O582" si="86">SUM(M420:M581)</f>
        <v>9.4547200000000018</v>
      </c>
      <c r="N582" s="5">
        <f t="shared" si="86"/>
        <v>962.08</v>
      </c>
      <c r="O582" s="5">
        <f t="shared" si="86"/>
        <v>3068.2400000000002</v>
      </c>
      <c r="P582" s="15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2:27" ht="15.75" customHeight="1">
      <c r="B583" s="2"/>
      <c r="C583" s="7">
        <f>SUM(D399:D582)</f>
        <v>1300</v>
      </c>
      <c r="D583" s="9" t="s">
        <v>18</v>
      </c>
      <c r="E583" s="9"/>
      <c r="F583" s="9"/>
      <c r="G583" s="9"/>
      <c r="H583" s="9"/>
      <c r="I583" s="10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2:27" ht="15.75" customHeight="1">
      <c r="B584" s="2"/>
      <c r="C584" s="7">
        <f>C583*8760</f>
        <v>11388000</v>
      </c>
      <c r="D584" s="9" t="s">
        <v>19</v>
      </c>
      <c r="E584" s="9"/>
      <c r="F584" s="9"/>
      <c r="G584" s="9"/>
      <c r="H584" s="9"/>
      <c r="I584" s="10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2:27" ht="15.75" customHeight="1">
      <c r="B585" s="2"/>
      <c r="C585" s="7">
        <f>N582</f>
        <v>962.08</v>
      </c>
      <c r="D585" s="9" t="s">
        <v>20</v>
      </c>
      <c r="E585" s="9"/>
      <c r="F585" s="9"/>
      <c r="G585" s="9"/>
      <c r="H585" s="9"/>
      <c r="I585" s="10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2:27" ht="15.75" customHeight="1">
      <c r="B586" s="2"/>
      <c r="C586" s="7">
        <f>C585/C583</f>
        <v>0.74006153846153855</v>
      </c>
      <c r="D586" s="9" t="s">
        <v>21</v>
      </c>
      <c r="E586" s="9"/>
      <c r="F586" s="9"/>
      <c r="G586" s="9"/>
      <c r="H586" s="9"/>
      <c r="I586" s="10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2:27" ht="15.75" customHeight="1">
      <c r="B587" s="2"/>
      <c r="C587" s="7">
        <f>O582/C583</f>
        <v>2.3601846153846155</v>
      </c>
      <c r="D587" s="9" t="s">
        <v>22</v>
      </c>
      <c r="E587" s="9"/>
      <c r="F587" s="9"/>
      <c r="G587" s="9"/>
      <c r="H587" s="9"/>
      <c r="I587" s="10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2:27" ht="15.75" customHeight="1">
      <c r="B588" s="2"/>
      <c r="C588" s="7">
        <f>C587/C586</f>
        <v>3.1891734575087307</v>
      </c>
      <c r="D588" s="9" t="s">
        <v>23</v>
      </c>
      <c r="E588" s="9"/>
      <c r="F588" s="9"/>
      <c r="G588" s="9"/>
      <c r="H588" s="9"/>
      <c r="I588" s="10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2:27" ht="15.75" customHeight="1">
      <c r="B589" s="2"/>
      <c r="C589" s="7">
        <f>(C584-O582)/C584</f>
        <v>0.99973057253249031</v>
      </c>
      <c r="D589" s="9" t="s">
        <v>24</v>
      </c>
      <c r="E589" s="9"/>
      <c r="F589" s="9"/>
      <c r="G589" s="9"/>
      <c r="H589" s="9"/>
      <c r="I589" s="10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2:27" ht="15.75" customHeight="1">
      <c r="B590" s="2"/>
      <c r="C590" s="7">
        <f>1-C589</f>
        <v>2.6942746750968638E-4</v>
      </c>
      <c r="D590" s="9" t="s">
        <v>25</v>
      </c>
      <c r="E590" s="9"/>
      <c r="F590" s="9"/>
      <c r="G590" s="9"/>
      <c r="H590" s="9"/>
      <c r="I590" s="10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2:27" ht="15.75" customHeight="1">
      <c r="B591" s="2"/>
      <c r="C591" s="7">
        <f>M582*1000</f>
        <v>9454.7200000000012</v>
      </c>
      <c r="D591" s="9" t="s">
        <v>27</v>
      </c>
      <c r="E591" s="9"/>
      <c r="F591" s="9"/>
      <c r="G591" s="9"/>
      <c r="H591" s="9"/>
      <c r="I591" s="10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2:27" ht="15.75" customHeight="1">
      <c r="B592" s="2"/>
      <c r="C592" s="7">
        <f>C591/C583</f>
        <v>7.2728615384615392</v>
      </c>
      <c r="D592" s="12" t="s">
        <v>28</v>
      </c>
      <c r="E592" s="12"/>
      <c r="F592" s="12"/>
      <c r="G592" s="12"/>
      <c r="H592" s="12"/>
      <c r="I592" s="13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2:27" ht="15.75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2:27" ht="15.75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2:27" ht="46.5">
      <c r="B595" s="1"/>
      <c r="C595" s="2"/>
      <c r="D595" s="2"/>
      <c r="E595" s="2"/>
      <c r="F595" s="2"/>
      <c r="G595" s="2"/>
      <c r="H595" s="2"/>
      <c r="I595" s="1" t="s">
        <v>31</v>
      </c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2:27" ht="15.75" customHeight="1">
      <c r="B596" s="2"/>
      <c r="C596" s="3" t="s">
        <v>2</v>
      </c>
      <c r="D596" s="3" t="s">
        <v>3</v>
      </c>
      <c r="E596" s="3" t="s">
        <v>4</v>
      </c>
      <c r="F596" s="3" t="s">
        <v>5</v>
      </c>
      <c r="G596" s="3" t="s">
        <v>6</v>
      </c>
      <c r="H596" s="3" t="s">
        <v>7</v>
      </c>
      <c r="I596" s="3" t="s">
        <v>8</v>
      </c>
      <c r="J596" s="3" t="s">
        <v>9</v>
      </c>
      <c r="K596" s="3" t="s">
        <v>10</v>
      </c>
      <c r="L596" s="3" t="s">
        <v>11</v>
      </c>
      <c r="M596" s="3" t="s">
        <v>12</v>
      </c>
      <c r="N596" s="3" t="s">
        <v>13</v>
      </c>
      <c r="O596" s="3" t="s">
        <v>14</v>
      </c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2:27" ht="15.75" customHeight="1">
      <c r="B597" s="2"/>
      <c r="C597" s="14">
        <v>18</v>
      </c>
      <c r="D597" s="14">
        <v>220</v>
      </c>
      <c r="E597" s="14">
        <v>31</v>
      </c>
      <c r="F597" s="14">
        <v>0.8</v>
      </c>
      <c r="G597" s="14">
        <f>B2</f>
        <v>0.16</v>
      </c>
      <c r="H597" s="14">
        <f t="shared" ref="H597:H609" si="87">F597*G597</f>
        <v>0.128</v>
      </c>
      <c r="I597" s="14">
        <v>0.5</v>
      </c>
      <c r="J597" s="14">
        <f t="shared" ref="J597:J617" si="88">H597*I597</f>
        <v>6.4000000000000001E-2</v>
      </c>
      <c r="K597" s="14"/>
      <c r="L597" s="14"/>
      <c r="M597" s="14"/>
      <c r="N597" s="14"/>
      <c r="O597" s="14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2:27" ht="15.75" customHeight="1">
      <c r="B598" s="2"/>
      <c r="C598" s="14"/>
      <c r="D598" s="14"/>
      <c r="E598" s="14">
        <v>33</v>
      </c>
      <c r="F598" s="14">
        <v>0.8</v>
      </c>
      <c r="G598" s="14">
        <f t="shared" ref="G598:G609" si="89">B3</f>
        <v>0.16</v>
      </c>
      <c r="H598" s="14">
        <f t="shared" si="87"/>
        <v>0.128</v>
      </c>
      <c r="I598" s="14">
        <v>0.5</v>
      </c>
      <c r="J598" s="14">
        <f t="shared" si="88"/>
        <v>6.4000000000000001E-2</v>
      </c>
      <c r="K598" s="14"/>
      <c r="L598" s="14"/>
      <c r="M598" s="14"/>
      <c r="N598" s="14"/>
      <c r="O598" s="14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2:27" ht="15.75" customHeight="1">
      <c r="B599" s="2"/>
      <c r="C599" s="14"/>
      <c r="D599" s="14"/>
      <c r="E599" s="14">
        <v>36</v>
      </c>
      <c r="F599" s="14">
        <v>0.8</v>
      </c>
      <c r="G599" s="14">
        <f t="shared" si="89"/>
        <v>0.16</v>
      </c>
      <c r="H599" s="14">
        <f t="shared" si="87"/>
        <v>0.128</v>
      </c>
      <c r="I599" s="14">
        <v>0.5</v>
      </c>
      <c r="J599" s="14">
        <f t="shared" si="88"/>
        <v>6.4000000000000001E-2</v>
      </c>
      <c r="K599" s="14"/>
      <c r="L599" s="14"/>
      <c r="M599" s="14"/>
      <c r="N599" s="14"/>
      <c r="O599" s="14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2:27" ht="15.75" customHeight="1">
      <c r="B600" s="2"/>
      <c r="C600" s="14"/>
      <c r="D600" s="14"/>
      <c r="E600" s="14">
        <v>39</v>
      </c>
      <c r="F600" s="14">
        <v>0.8</v>
      </c>
      <c r="G600" s="14">
        <f t="shared" si="89"/>
        <v>0.16</v>
      </c>
      <c r="H600" s="14">
        <f t="shared" si="87"/>
        <v>0.128</v>
      </c>
      <c r="I600" s="14">
        <v>0.5</v>
      </c>
      <c r="J600" s="14">
        <f t="shared" si="88"/>
        <v>6.4000000000000001E-2</v>
      </c>
      <c r="K600" s="14"/>
      <c r="L600" s="14"/>
      <c r="M600" s="14"/>
      <c r="N600" s="14"/>
      <c r="O600" s="14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2:27" ht="15.75" customHeight="1">
      <c r="B601" s="2"/>
      <c r="C601" s="14"/>
      <c r="D601" s="14"/>
      <c r="E601" s="14">
        <v>41</v>
      </c>
      <c r="F601" s="14">
        <v>0.6</v>
      </c>
      <c r="G601" s="14">
        <f t="shared" si="89"/>
        <v>0.16</v>
      </c>
      <c r="H601" s="14">
        <f t="shared" si="87"/>
        <v>9.6000000000000002E-2</v>
      </c>
      <c r="I601" s="14">
        <v>0.5</v>
      </c>
      <c r="J601" s="14">
        <f t="shared" si="88"/>
        <v>4.8000000000000001E-2</v>
      </c>
      <c r="K601" s="14"/>
      <c r="L601" s="14"/>
      <c r="M601" s="14"/>
      <c r="N601" s="14"/>
      <c r="O601" s="14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2:27" ht="15.75" customHeight="1">
      <c r="B602" s="2"/>
      <c r="C602" s="14"/>
      <c r="D602" s="14"/>
      <c r="E602" s="14">
        <v>32</v>
      </c>
      <c r="F602" s="14">
        <v>0.75</v>
      </c>
      <c r="G602" s="14">
        <f t="shared" si="89"/>
        <v>0.16</v>
      </c>
      <c r="H602" s="14">
        <f t="shared" si="87"/>
        <v>0.12</v>
      </c>
      <c r="I602" s="14">
        <v>3</v>
      </c>
      <c r="J602" s="14">
        <f t="shared" si="88"/>
        <v>0.36</v>
      </c>
      <c r="K602" s="14"/>
      <c r="L602" s="14"/>
      <c r="M602" s="14"/>
      <c r="N602" s="14"/>
      <c r="O602" s="14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2:27" ht="15.75" customHeight="1">
      <c r="B603" s="2"/>
      <c r="C603" s="14"/>
      <c r="D603" s="14"/>
      <c r="E603" s="14">
        <v>34</v>
      </c>
      <c r="F603" s="14">
        <v>0.6</v>
      </c>
      <c r="G603" s="14">
        <f t="shared" si="89"/>
        <v>0.16</v>
      </c>
      <c r="H603" s="14">
        <f t="shared" si="87"/>
        <v>9.6000000000000002E-2</v>
      </c>
      <c r="I603" s="14">
        <v>0.5</v>
      </c>
      <c r="J603" s="14">
        <f t="shared" si="88"/>
        <v>4.8000000000000001E-2</v>
      </c>
      <c r="K603" s="14"/>
      <c r="L603" s="14"/>
      <c r="M603" s="14"/>
      <c r="N603" s="14"/>
      <c r="O603" s="14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2:27" ht="15.75" customHeight="1">
      <c r="B604" s="2"/>
      <c r="C604" s="14"/>
      <c r="D604" s="14"/>
      <c r="E604" s="14">
        <v>35</v>
      </c>
      <c r="F604" s="14">
        <v>0.75</v>
      </c>
      <c r="G604" s="14">
        <f t="shared" si="89"/>
        <v>0.16</v>
      </c>
      <c r="H604" s="14">
        <f t="shared" si="87"/>
        <v>0.12</v>
      </c>
      <c r="I604" s="14">
        <v>0.5</v>
      </c>
      <c r="J604" s="14">
        <f t="shared" si="88"/>
        <v>0.06</v>
      </c>
      <c r="K604" s="14"/>
      <c r="L604" s="14"/>
      <c r="M604" s="14"/>
      <c r="N604" s="14"/>
      <c r="O604" s="14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2:27" ht="15.75" customHeight="1">
      <c r="B605" s="2"/>
      <c r="C605" s="14"/>
      <c r="D605" s="14"/>
      <c r="E605" s="14">
        <v>37</v>
      </c>
      <c r="F605" s="14">
        <v>0.75</v>
      </c>
      <c r="G605" s="14">
        <f t="shared" si="89"/>
        <v>0.16</v>
      </c>
      <c r="H605" s="14">
        <f t="shared" si="87"/>
        <v>0.12</v>
      </c>
      <c r="I605" s="14">
        <v>0.5</v>
      </c>
      <c r="J605" s="14">
        <f t="shared" si="88"/>
        <v>0.06</v>
      </c>
      <c r="K605" s="14"/>
      <c r="L605" s="14"/>
      <c r="M605" s="14"/>
      <c r="N605" s="14"/>
      <c r="O605" s="14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2:27" ht="15.75" customHeight="1">
      <c r="B606" s="2"/>
      <c r="C606" s="14"/>
      <c r="D606" s="14"/>
      <c r="E606" s="14">
        <v>38</v>
      </c>
      <c r="F606" s="14">
        <v>0.6</v>
      </c>
      <c r="G606" s="14">
        <f t="shared" si="89"/>
        <v>0.16</v>
      </c>
      <c r="H606" s="14">
        <f t="shared" si="87"/>
        <v>9.6000000000000002E-2</v>
      </c>
      <c r="I606" s="14">
        <v>0.5</v>
      </c>
      <c r="J606" s="14">
        <f t="shared" si="88"/>
        <v>4.8000000000000001E-2</v>
      </c>
      <c r="K606" s="14"/>
      <c r="L606" s="14"/>
      <c r="M606" s="14"/>
      <c r="N606" s="14"/>
      <c r="O606" s="14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2:27" ht="15.75" customHeight="1">
      <c r="B607" s="2"/>
      <c r="C607" s="14"/>
      <c r="D607" s="14"/>
      <c r="E607" s="14">
        <v>40</v>
      </c>
      <c r="F607" s="14">
        <v>0.75</v>
      </c>
      <c r="G607" s="14">
        <f t="shared" si="89"/>
        <v>0.16</v>
      </c>
      <c r="H607" s="14">
        <f t="shared" si="87"/>
        <v>0.12</v>
      </c>
      <c r="I607" s="14">
        <v>0.5</v>
      </c>
      <c r="J607" s="14">
        <f t="shared" si="88"/>
        <v>0.06</v>
      </c>
      <c r="K607" s="14"/>
      <c r="L607" s="14"/>
      <c r="M607" s="14"/>
      <c r="N607" s="14"/>
      <c r="O607" s="14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2:27" ht="15.75" customHeight="1">
      <c r="B608" s="2"/>
      <c r="C608" s="14"/>
      <c r="D608" s="14"/>
      <c r="E608" s="14">
        <v>42</v>
      </c>
      <c r="F608" s="14">
        <v>0.75</v>
      </c>
      <c r="G608" s="14">
        <f t="shared" si="89"/>
        <v>0.16</v>
      </c>
      <c r="H608" s="14">
        <f t="shared" si="87"/>
        <v>0.12</v>
      </c>
      <c r="I608" s="14">
        <v>0.5</v>
      </c>
      <c r="J608" s="14">
        <f t="shared" si="88"/>
        <v>0.06</v>
      </c>
      <c r="K608" s="14"/>
      <c r="L608" s="14"/>
      <c r="M608" s="14"/>
      <c r="N608" s="14"/>
      <c r="O608" s="14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2:27" ht="15.75" customHeight="1">
      <c r="B609" s="2"/>
      <c r="C609" s="14"/>
      <c r="D609" s="14"/>
      <c r="E609" s="14">
        <v>43</v>
      </c>
      <c r="F609" s="14">
        <v>0.6</v>
      </c>
      <c r="G609" s="14">
        <f t="shared" si="89"/>
        <v>0.16</v>
      </c>
      <c r="H609" s="14">
        <f t="shared" si="87"/>
        <v>9.6000000000000002E-2</v>
      </c>
      <c r="I609" s="14">
        <v>0.5</v>
      </c>
      <c r="J609" s="14">
        <f t="shared" si="88"/>
        <v>4.8000000000000001E-2</v>
      </c>
      <c r="K609" s="14"/>
      <c r="L609" s="14"/>
      <c r="M609" s="14"/>
      <c r="N609" s="14"/>
      <c r="O609" s="14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2:27" ht="15.75" customHeight="1">
      <c r="B610" s="2"/>
      <c r="C610" s="14"/>
      <c r="D610" s="14"/>
      <c r="E610" s="14" t="s">
        <v>16</v>
      </c>
      <c r="F610" s="14"/>
      <c r="G610" s="14"/>
      <c r="H610" s="14">
        <f>A2</f>
        <v>0.02</v>
      </c>
      <c r="I610" s="14">
        <v>10</v>
      </c>
      <c r="J610" s="14">
        <f t="shared" si="88"/>
        <v>0.2</v>
      </c>
      <c r="K610" s="14"/>
      <c r="L610" s="14"/>
      <c r="M610" s="14"/>
      <c r="N610" s="14"/>
      <c r="O610" s="14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2:27" ht="15.75" customHeight="1">
      <c r="B611" s="2"/>
      <c r="C611" s="14"/>
      <c r="D611" s="14"/>
      <c r="E611" s="14" t="s">
        <v>16</v>
      </c>
      <c r="F611" s="14"/>
      <c r="G611" s="14"/>
      <c r="H611" s="14">
        <f t="shared" ref="H611:H617" si="90">A3</f>
        <v>0.02</v>
      </c>
      <c r="I611" s="14">
        <v>0.5</v>
      </c>
      <c r="J611" s="14">
        <f t="shared" si="88"/>
        <v>0.01</v>
      </c>
      <c r="K611" s="14"/>
      <c r="L611" s="14"/>
      <c r="M611" s="14"/>
      <c r="N611" s="14"/>
      <c r="O611" s="14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2:27" ht="15.75" customHeight="1">
      <c r="B612" s="2"/>
      <c r="C612" s="14"/>
      <c r="D612" s="14"/>
      <c r="E612" s="14" t="s">
        <v>16</v>
      </c>
      <c r="F612" s="14"/>
      <c r="G612" s="14"/>
      <c r="H612" s="14">
        <f t="shared" si="90"/>
        <v>0.02</v>
      </c>
      <c r="I612" s="14">
        <v>0.5</v>
      </c>
      <c r="J612" s="14">
        <f t="shared" si="88"/>
        <v>0.01</v>
      </c>
      <c r="K612" s="14"/>
      <c r="L612" s="14"/>
      <c r="M612" s="14"/>
      <c r="N612" s="14"/>
      <c r="O612" s="14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2:27" ht="15.75" customHeight="1">
      <c r="B613" s="2"/>
      <c r="C613" s="14"/>
      <c r="D613" s="14"/>
      <c r="E613" s="14" t="s">
        <v>16</v>
      </c>
      <c r="F613" s="14"/>
      <c r="G613" s="14"/>
      <c r="H613" s="14">
        <f t="shared" si="90"/>
        <v>0.02</v>
      </c>
      <c r="I613" s="14">
        <v>0.5</v>
      </c>
      <c r="J613" s="14">
        <f t="shared" si="88"/>
        <v>0.01</v>
      </c>
      <c r="K613" s="14"/>
      <c r="L613" s="14"/>
      <c r="M613" s="14"/>
      <c r="N613" s="14"/>
      <c r="O613" s="14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2:27" ht="15.75" customHeight="1">
      <c r="B614" s="2"/>
      <c r="C614" s="14"/>
      <c r="D614" s="14"/>
      <c r="E614" s="14" t="s">
        <v>16</v>
      </c>
      <c r="F614" s="14"/>
      <c r="G614" s="14"/>
      <c r="H614" s="14">
        <f t="shared" si="90"/>
        <v>0.02</v>
      </c>
      <c r="I614" s="14">
        <v>0.5</v>
      </c>
      <c r="J614" s="14">
        <f t="shared" si="88"/>
        <v>0.01</v>
      </c>
      <c r="K614" s="14"/>
      <c r="L614" s="14"/>
      <c r="M614" s="14"/>
      <c r="N614" s="14"/>
      <c r="O614" s="14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2:27" ht="15.75" customHeight="1">
      <c r="B615" s="2"/>
      <c r="C615" s="14"/>
      <c r="D615" s="14"/>
      <c r="E615" s="14" t="s">
        <v>16</v>
      </c>
      <c r="F615" s="14"/>
      <c r="G615" s="14"/>
      <c r="H615" s="14">
        <f t="shared" si="90"/>
        <v>0.02</v>
      </c>
      <c r="I615" s="14">
        <v>0.5</v>
      </c>
      <c r="J615" s="14">
        <f t="shared" si="88"/>
        <v>0.01</v>
      </c>
      <c r="K615" s="14"/>
      <c r="L615" s="14"/>
      <c r="M615" s="14"/>
      <c r="N615" s="14"/>
      <c r="O615" s="14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2:27" ht="15.75" customHeight="1">
      <c r="B616" s="2"/>
      <c r="C616" s="14"/>
      <c r="D616" s="14"/>
      <c r="E616" s="14" t="s">
        <v>16</v>
      </c>
      <c r="F616" s="14"/>
      <c r="G616" s="14"/>
      <c r="H616" s="14">
        <f t="shared" si="90"/>
        <v>0.02</v>
      </c>
      <c r="I616" s="14">
        <v>0.5</v>
      </c>
      <c r="J616" s="14">
        <f t="shared" si="88"/>
        <v>0.01</v>
      </c>
      <c r="K616" s="14"/>
      <c r="L616" s="14"/>
      <c r="M616" s="14"/>
      <c r="N616" s="14"/>
      <c r="O616" s="14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2:27" ht="15.75" customHeight="1">
      <c r="B617" s="2"/>
      <c r="C617" s="14"/>
      <c r="D617" s="14"/>
      <c r="E617" s="14" t="s">
        <v>16</v>
      </c>
      <c r="F617" s="14"/>
      <c r="G617" s="14"/>
      <c r="H617" s="14">
        <f t="shared" si="90"/>
        <v>0.02</v>
      </c>
      <c r="I617" s="14">
        <v>0.5</v>
      </c>
      <c r="J617" s="14">
        <f t="shared" si="88"/>
        <v>0.01</v>
      </c>
      <c r="K617" s="14"/>
      <c r="L617" s="14"/>
      <c r="M617" s="14"/>
      <c r="N617" s="14"/>
      <c r="O617" s="14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2:27" ht="15.75" customHeight="1">
      <c r="B618" s="2"/>
      <c r="C618" s="26"/>
      <c r="D618" s="26"/>
      <c r="E618" s="26" t="s">
        <v>15</v>
      </c>
      <c r="F618" s="26"/>
      <c r="G618" s="26"/>
      <c r="H618" s="26">
        <f>SUM(H597:H617)</f>
        <v>1.6560000000000006</v>
      </c>
      <c r="I618" s="26"/>
      <c r="J618" s="26">
        <f>SUM(J597:J617)</f>
        <v>1.3180000000000003</v>
      </c>
      <c r="K618" s="26">
        <f>J618/H618</f>
        <v>0.79589371980676316</v>
      </c>
      <c r="L618" s="26">
        <v>0.54500000000000004</v>
      </c>
      <c r="M618" s="26">
        <f>L618*J618</f>
        <v>0.71831000000000023</v>
      </c>
      <c r="N618" s="26">
        <f>H618*D597</f>
        <v>364.32000000000011</v>
      </c>
      <c r="O618" s="26">
        <f>J618*D597</f>
        <v>289.96000000000004</v>
      </c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2:27" ht="15.75" customHeight="1">
      <c r="B619" s="2"/>
      <c r="C619" s="3" t="s">
        <v>2</v>
      </c>
      <c r="D619" s="3" t="s">
        <v>3</v>
      </c>
      <c r="E619" s="3" t="s">
        <v>4</v>
      </c>
      <c r="F619" s="3" t="s">
        <v>5</v>
      </c>
      <c r="G619" s="3" t="s">
        <v>6</v>
      </c>
      <c r="H619" s="3" t="s">
        <v>7</v>
      </c>
      <c r="I619" s="3" t="s">
        <v>8</v>
      </c>
      <c r="J619" s="3" t="s">
        <v>9</v>
      </c>
      <c r="K619" s="3" t="s">
        <v>10</v>
      </c>
      <c r="L619" s="3" t="s">
        <v>11</v>
      </c>
      <c r="M619" s="3" t="s">
        <v>12</v>
      </c>
      <c r="N619" s="3" t="s">
        <v>13</v>
      </c>
      <c r="O619" s="3" t="s">
        <v>14</v>
      </c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2:27" ht="15.75" customHeight="1">
      <c r="B620" s="2"/>
      <c r="C620" s="14">
        <v>19</v>
      </c>
      <c r="D620" s="14">
        <v>220</v>
      </c>
      <c r="E620" s="14">
        <v>31</v>
      </c>
      <c r="F620" s="14">
        <v>0.8</v>
      </c>
      <c r="G620" s="14">
        <f>B2</f>
        <v>0.16</v>
      </c>
      <c r="H620" s="14">
        <f t="shared" ref="H620:H632" si="91">F620*G620</f>
        <v>0.128</v>
      </c>
      <c r="I620" s="14">
        <v>0.5</v>
      </c>
      <c r="J620" s="14">
        <f t="shared" ref="J620:J640" si="92">H620*I620</f>
        <v>6.4000000000000001E-2</v>
      </c>
      <c r="K620" s="14"/>
      <c r="L620" s="14"/>
      <c r="M620" s="14"/>
      <c r="N620" s="14"/>
      <c r="O620" s="14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2:27" ht="15.75" customHeight="1">
      <c r="B621" s="2"/>
      <c r="C621" s="14"/>
      <c r="D621" s="14"/>
      <c r="E621" s="14">
        <v>33</v>
      </c>
      <c r="F621" s="14">
        <v>0.8</v>
      </c>
      <c r="G621" s="14">
        <f t="shared" ref="G621:G632" si="93">B3</f>
        <v>0.16</v>
      </c>
      <c r="H621" s="14">
        <f t="shared" si="91"/>
        <v>0.128</v>
      </c>
      <c r="I621" s="14">
        <v>0.5</v>
      </c>
      <c r="J621" s="14">
        <f t="shared" si="92"/>
        <v>6.4000000000000001E-2</v>
      </c>
      <c r="K621" s="14"/>
      <c r="L621" s="14"/>
      <c r="M621" s="14"/>
      <c r="N621" s="14"/>
      <c r="O621" s="14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2:27" ht="15.75" customHeight="1">
      <c r="B622" s="2"/>
      <c r="C622" s="14"/>
      <c r="D622" s="14"/>
      <c r="E622" s="14">
        <v>36</v>
      </c>
      <c r="F622" s="14">
        <v>0.8</v>
      </c>
      <c r="G622" s="14">
        <f t="shared" si="93"/>
        <v>0.16</v>
      </c>
      <c r="H622" s="14">
        <f t="shared" si="91"/>
        <v>0.128</v>
      </c>
      <c r="I622" s="14">
        <v>0.5</v>
      </c>
      <c r="J622" s="14">
        <f t="shared" si="92"/>
        <v>6.4000000000000001E-2</v>
      </c>
      <c r="K622" s="14"/>
      <c r="L622" s="14"/>
      <c r="M622" s="14"/>
      <c r="N622" s="14"/>
      <c r="O622" s="14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2:27" ht="15.75" customHeight="1">
      <c r="B623" s="2"/>
      <c r="C623" s="14"/>
      <c r="D623" s="14"/>
      <c r="E623" s="14">
        <v>39</v>
      </c>
      <c r="F623" s="14">
        <v>0.8</v>
      </c>
      <c r="G623" s="14">
        <f t="shared" si="93"/>
        <v>0.16</v>
      </c>
      <c r="H623" s="14">
        <f t="shared" si="91"/>
        <v>0.128</v>
      </c>
      <c r="I623" s="14">
        <v>0.5</v>
      </c>
      <c r="J623" s="14">
        <f t="shared" si="92"/>
        <v>6.4000000000000001E-2</v>
      </c>
      <c r="K623" s="14"/>
      <c r="L623" s="14"/>
      <c r="M623" s="14"/>
      <c r="N623" s="14"/>
      <c r="O623" s="14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2:27" ht="15.75" customHeight="1">
      <c r="B624" s="2"/>
      <c r="C624" s="14"/>
      <c r="D624" s="14"/>
      <c r="E624" s="14">
        <v>41</v>
      </c>
      <c r="F624" s="14">
        <v>0.6</v>
      </c>
      <c r="G624" s="14">
        <f t="shared" si="93"/>
        <v>0.16</v>
      </c>
      <c r="H624" s="14">
        <f t="shared" si="91"/>
        <v>9.6000000000000002E-2</v>
      </c>
      <c r="I624" s="14">
        <v>0.5</v>
      </c>
      <c r="J624" s="14">
        <f t="shared" si="92"/>
        <v>4.8000000000000001E-2</v>
      </c>
      <c r="K624" s="14"/>
      <c r="L624" s="14"/>
      <c r="M624" s="14"/>
      <c r="N624" s="14"/>
      <c r="O624" s="14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2:27" ht="15.75" customHeight="1">
      <c r="B625" s="2"/>
      <c r="C625" s="14"/>
      <c r="D625" s="14"/>
      <c r="E625" s="14">
        <v>32</v>
      </c>
      <c r="F625" s="14">
        <v>0.75</v>
      </c>
      <c r="G625" s="14">
        <f t="shared" si="93"/>
        <v>0.16</v>
      </c>
      <c r="H625" s="14">
        <f t="shared" si="91"/>
        <v>0.12</v>
      </c>
      <c r="I625" s="14">
        <v>0.5</v>
      </c>
      <c r="J625" s="14">
        <f t="shared" si="92"/>
        <v>0.06</v>
      </c>
      <c r="K625" s="14"/>
      <c r="L625" s="14"/>
      <c r="M625" s="14"/>
      <c r="N625" s="14"/>
      <c r="O625" s="14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2:27" ht="15.75" customHeight="1">
      <c r="B626" s="2"/>
      <c r="C626" s="14"/>
      <c r="D626" s="14"/>
      <c r="E626" s="14">
        <v>34</v>
      </c>
      <c r="F626" s="14">
        <v>0.6</v>
      </c>
      <c r="G626" s="14">
        <f t="shared" si="93"/>
        <v>0.16</v>
      </c>
      <c r="H626" s="14">
        <f t="shared" si="91"/>
        <v>9.6000000000000002E-2</v>
      </c>
      <c r="I626" s="14">
        <v>3</v>
      </c>
      <c r="J626" s="14">
        <f t="shared" si="92"/>
        <v>0.28800000000000003</v>
      </c>
      <c r="K626" s="14"/>
      <c r="L626" s="14"/>
      <c r="M626" s="14"/>
      <c r="N626" s="14"/>
      <c r="O626" s="14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2:27" ht="15.75" customHeight="1">
      <c r="B627" s="2"/>
      <c r="C627" s="14"/>
      <c r="D627" s="14"/>
      <c r="E627" s="14">
        <v>35</v>
      </c>
      <c r="F627" s="14">
        <v>0.75</v>
      </c>
      <c r="G627" s="14">
        <f t="shared" si="93"/>
        <v>0.16</v>
      </c>
      <c r="H627" s="14">
        <f t="shared" si="91"/>
        <v>0.12</v>
      </c>
      <c r="I627" s="14">
        <v>3</v>
      </c>
      <c r="J627" s="14">
        <f t="shared" si="92"/>
        <v>0.36</v>
      </c>
      <c r="K627" s="14"/>
      <c r="L627" s="14"/>
      <c r="M627" s="14"/>
      <c r="N627" s="14"/>
      <c r="O627" s="14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2:27" ht="15.75" customHeight="1">
      <c r="B628" s="2"/>
      <c r="C628" s="14"/>
      <c r="D628" s="14"/>
      <c r="E628" s="14">
        <v>37</v>
      </c>
      <c r="F628" s="14">
        <v>0.75</v>
      </c>
      <c r="G628" s="14">
        <f t="shared" si="93"/>
        <v>0.16</v>
      </c>
      <c r="H628" s="14">
        <f t="shared" si="91"/>
        <v>0.12</v>
      </c>
      <c r="I628" s="14">
        <v>0.5</v>
      </c>
      <c r="J628" s="14">
        <f t="shared" si="92"/>
        <v>0.06</v>
      </c>
      <c r="K628" s="14"/>
      <c r="L628" s="14"/>
      <c r="M628" s="14"/>
      <c r="N628" s="14"/>
      <c r="O628" s="14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2:27" ht="15.75" customHeight="1">
      <c r="B629" s="2"/>
      <c r="C629" s="14"/>
      <c r="D629" s="14"/>
      <c r="E629" s="14">
        <v>38</v>
      </c>
      <c r="F629" s="14">
        <v>0.6</v>
      </c>
      <c r="G629" s="14">
        <f t="shared" si="93"/>
        <v>0.16</v>
      </c>
      <c r="H629" s="14">
        <f t="shared" si="91"/>
        <v>9.6000000000000002E-2</v>
      </c>
      <c r="I629" s="14">
        <v>0.5</v>
      </c>
      <c r="J629" s="14">
        <f t="shared" si="92"/>
        <v>4.8000000000000001E-2</v>
      </c>
      <c r="K629" s="14"/>
      <c r="L629" s="14"/>
      <c r="M629" s="14"/>
      <c r="N629" s="14"/>
      <c r="O629" s="14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2:27" ht="15.75" customHeight="1">
      <c r="B630" s="2"/>
      <c r="C630" s="14"/>
      <c r="D630" s="14"/>
      <c r="E630" s="14">
        <v>40</v>
      </c>
      <c r="F630" s="14">
        <v>0.75</v>
      </c>
      <c r="G630" s="14">
        <f t="shared" si="93"/>
        <v>0.16</v>
      </c>
      <c r="H630" s="14">
        <f t="shared" si="91"/>
        <v>0.12</v>
      </c>
      <c r="I630" s="14">
        <v>0.5</v>
      </c>
      <c r="J630" s="14">
        <f t="shared" si="92"/>
        <v>0.06</v>
      </c>
      <c r="K630" s="14"/>
      <c r="L630" s="14"/>
      <c r="M630" s="14"/>
      <c r="N630" s="14"/>
      <c r="O630" s="14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2:27" ht="15.75" customHeight="1">
      <c r="B631" s="2"/>
      <c r="C631" s="14"/>
      <c r="D631" s="14"/>
      <c r="E631" s="14">
        <v>42</v>
      </c>
      <c r="F631" s="14">
        <v>0.75</v>
      </c>
      <c r="G631" s="14">
        <f t="shared" si="93"/>
        <v>0.16</v>
      </c>
      <c r="H631" s="14">
        <f t="shared" si="91"/>
        <v>0.12</v>
      </c>
      <c r="I631" s="14">
        <v>0.5</v>
      </c>
      <c r="J631" s="14">
        <f t="shared" si="92"/>
        <v>0.06</v>
      </c>
      <c r="K631" s="14"/>
      <c r="L631" s="14"/>
      <c r="M631" s="14"/>
      <c r="N631" s="14"/>
      <c r="O631" s="14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2:27" ht="15.75" customHeight="1">
      <c r="B632" s="2"/>
      <c r="C632" s="14"/>
      <c r="D632" s="14"/>
      <c r="E632" s="14">
        <v>43</v>
      </c>
      <c r="F632" s="14">
        <v>0.6</v>
      </c>
      <c r="G632" s="14">
        <f t="shared" si="93"/>
        <v>0.16</v>
      </c>
      <c r="H632" s="14">
        <f t="shared" si="91"/>
        <v>9.6000000000000002E-2</v>
      </c>
      <c r="I632" s="14">
        <v>0.5</v>
      </c>
      <c r="J632" s="14">
        <f t="shared" si="92"/>
        <v>4.8000000000000001E-2</v>
      </c>
      <c r="K632" s="14"/>
      <c r="L632" s="14"/>
      <c r="M632" s="14"/>
      <c r="N632" s="14"/>
      <c r="O632" s="14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2:27" ht="15.75" customHeight="1">
      <c r="B633" s="2"/>
      <c r="C633" s="14"/>
      <c r="D633" s="14"/>
      <c r="E633" s="14" t="s">
        <v>16</v>
      </c>
      <c r="F633" s="14"/>
      <c r="G633" s="14"/>
      <c r="H633" s="14">
        <f>A2</f>
        <v>0.02</v>
      </c>
      <c r="I633" s="14">
        <v>10</v>
      </c>
      <c r="J633" s="14">
        <f t="shared" si="92"/>
        <v>0.2</v>
      </c>
      <c r="K633" s="14"/>
      <c r="L633" s="14"/>
      <c r="M633" s="14"/>
      <c r="N633" s="14"/>
      <c r="O633" s="14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2:27" ht="15.75" customHeight="1">
      <c r="B634" s="2"/>
      <c r="C634" s="14"/>
      <c r="D634" s="14"/>
      <c r="E634" s="14" t="s">
        <v>16</v>
      </c>
      <c r="F634" s="14"/>
      <c r="G634" s="14"/>
      <c r="H634" s="14">
        <f t="shared" ref="H634:H640" si="94">A3</f>
        <v>0.02</v>
      </c>
      <c r="I634" s="14">
        <v>10</v>
      </c>
      <c r="J634" s="14">
        <f t="shared" si="92"/>
        <v>0.2</v>
      </c>
      <c r="K634" s="14"/>
      <c r="L634" s="14"/>
      <c r="M634" s="14"/>
      <c r="N634" s="14"/>
      <c r="O634" s="14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2:27" ht="15.75" customHeight="1">
      <c r="B635" s="2"/>
      <c r="C635" s="14"/>
      <c r="D635" s="14"/>
      <c r="E635" s="14" t="s">
        <v>16</v>
      </c>
      <c r="F635" s="14"/>
      <c r="G635" s="14"/>
      <c r="H635" s="14">
        <f t="shared" si="94"/>
        <v>0.02</v>
      </c>
      <c r="I635" s="14">
        <v>0.5</v>
      </c>
      <c r="J635" s="14">
        <f t="shared" si="92"/>
        <v>0.01</v>
      </c>
      <c r="K635" s="14"/>
      <c r="L635" s="14"/>
      <c r="M635" s="14"/>
      <c r="N635" s="14"/>
      <c r="O635" s="14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2:27" ht="15.75" customHeight="1">
      <c r="B636" s="2"/>
      <c r="C636" s="14"/>
      <c r="D636" s="14"/>
      <c r="E636" s="14" t="s">
        <v>16</v>
      </c>
      <c r="F636" s="14"/>
      <c r="G636" s="14"/>
      <c r="H636" s="14">
        <f t="shared" si="94"/>
        <v>0.02</v>
      </c>
      <c r="I636" s="14">
        <v>0.5</v>
      </c>
      <c r="J636" s="14">
        <f t="shared" si="92"/>
        <v>0.01</v>
      </c>
      <c r="K636" s="14"/>
      <c r="L636" s="14"/>
      <c r="M636" s="14"/>
      <c r="N636" s="14"/>
      <c r="O636" s="14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2:27" ht="15.75" customHeight="1">
      <c r="B637" s="2"/>
      <c r="C637" s="14"/>
      <c r="D637" s="14"/>
      <c r="E637" s="14" t="s">
        <v>16</v>
      </c>
      <c r="F637" s="14"/>
      <c r="G637" s="14"/>
      <c r="H637" s="14">
        <f t="shared" si="94"/>
        <v>0.02</v>
      </c>
      <c r="I637" s="14">
        <v>0.5</v>
      </c>
      <c r="J637" s="14">
        <f t="shared" si="92"/>
        <v>0.01</v>
      </c>
      <c r="K637" s="14"/>
      <c r="L637" s="14"/>
      <c r="M637" s="14"/>
      <c r="N637" s="14"/>
      <c r="O637" s="14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2:27" ht="15.75" customHeight="1">
      <c r="B638" s="2"/>
      <c r="C638" s="14"/>
      <c r="D638" s="14"/>
      <c r="E638" s="14" t="s">
        <v>16</v>
      </c>
      <c r="F638" s="14"/>
      <c r="G638" s="14"/>
      <c r="H638" s="14">
        <f t="shared" si="94"/>
        <v>0.02</v>
      </c>
      <c r="I638" s="14">
        <v>0.5</v>
      </c>
      <c r="J638" s="14">
        <f t="shared" si="92"/>
        <v>0.01</v>
      </c>
      <c r="K638" s="14"/>
      <c r="L638" s="14"/>
      <c r="M638" s="14"/>
      <c r="N638" s="14"/>
      <c r="O638" s="14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2:27" ht="15.75" customHeight="1">
      <c r="B639" s="2"/>
      <c r="C639" s="14"/>
      <c r="D639" s="14"/>
      <c r="E639" s="14" t="s">
        <v>16</v>
      </c>
      <c r="F639" s="14"/>
      <c r="G639" s="14"/>
      <c r="H639" s="14">
        <f t="shared" si="94"/>
        <v>0.02</v>
      </c>
      <c r="I639" s="14">
        <v>0.5</v>
      </c>
      <c r="J639" s="14">
        <f t="shared" si="92"/>
        <v>0.01</v>
      </c>
      <c r="K639" s="14"/>
      <c r="L639" s="14"/>
      <c r="M639" s="14"/>
      <c r="N639" s="14"/>
      <c r="O639" s="14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2:27" ht="15.75" customHeight="1">
      <c r="B640" s="2"/>
      <c r="C640" s="14"/>
      <c r="D640" s="14"/>
      <c r="E640" s="14" t="s">
        <v>16</v>
      </c>
      <c r="F640" s="14"/>
      <c r="G640" s="14"/>
      <c r="H640" s="14">
        <f t="shared" si="94"/>
        <v>0.02</v>
      </c>
      <c r="I640" s="14">
        <v>0.5</v>
      </c>
      <c r="J640" s="14">
        <f t="shared" si="92"/>
        <v>0.01</v>
      </c>
      <c r="K640" s="14"/>
      <c r="L640" s="14"/>
      <c r="M640" s="14"/>
      <c r="N640" s="14"/>
      <c r="O640" s="14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2:27" ht="15.75" customHeight="1">
      <c r="B641" s="2"/>
      <c r="C641" s="26"/>
      <c r="D641" s="26"/>
      <c r="E641" s="26" t="s">
        <v>15</v>
      </c>
      <c r="F641" s="26"/>
      <c r="G641" s="26"/>
      <c r="H641" s="26">
        <f>SUM(H620:H640)</f>
        <v>1.6560000000000006</v>
      </c>
      <c r="I641" s="26"/>
      <c r="J641" s="26">
        <f>SUM(J620:J640)</f>
        <v>1.7480000000000002</v>
      </c>
      <c r="K641" s="26">
        <f>J641/H641</f>
        <v>1.0555555555555554</v>
      </c>
      <c r="L641" s="26">
        <v>0.54500000000000004</v>
      </c>
      <c r="M641" s="26">
        <f>L641*J641</f>
        <v>0.95266000000000017</v>
      </c>
      <c r="N641" s="26">
        <f>H641*D620</f>
        <v>364.32000000000011</v>
      </c>
      <c r="O641" s="26">
        <f>J641*D620</f>
        <v>384.56000000000006</v>
      </c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2:27" ht="15.75" customHeight="1">
      <c r="B642" s="2"/>
      <c r="C642" s="3" t="s">
        <v>2</v>
      </c>
      <c r="D642" s="3" t="s">
        <v>3</v>
      </c>
      <c r="E642" s="3" t="s">
        <v>4</v>
      </c>
      <c r="F642" s="3" t="s">
        <v>5</v>
      </c>
      <c r="G642" s="3" t="s">
        <v>6</v>
      </c>
      <c r="H642" s="3" t="s">
        <v>7</v>
      </c>
      <c r="I642" s="3" t="s">
        <v>8</v>
      </c>
      <c r="J642" s="3" t="s">
        <v>9</v>
      </c>
      <c r="K642" s="3" t="s">
        <v>10</v>
      </c>
      <c r="L642" s="3" t="s">
        <v>11</v>
      </c>
      <c r="M642" s="3" t="s">
        <v>12</v>
      </c>
      <c r="N642" s="3" t="s">
        <v>13</v>
      </c>
      <c r="O642" s="3" t="s">
        <v>14</v>
      </c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2:27" ht="15.75" customHeight="1">
      <c r="B643" s="2"/>
      <c r="C643" s="14">
        <v>20</v>
      </c>
      <c r="D643" s="14">
        <v>220</v>
      </c>
      <c r="E643" s="14">
        <v>31</v>
      </c>
      <c r="F643" s="14">
        <v>0.8</v>
      </c>
      <c r="G643" s="14">
        <f>B2</f>
        <v>0.16</v>
      </c>
      <c r="H643" s="14">
        <f t="shared" ref="H643:H655" si="95">F643*G643</f>
        <v>0.128</v>
      </c>
      <c r="I643" s="14">
        <v>0.5</v>
      </c>
      <c r="J643" s="14">
        <f t="shared" ref="J643:J663" si="96">H643*I643</f>
        <v>6.4000000000000001E-2</v>
      </c>
      <c r="K643" s="14"/>
      <c r="L643" s="14"/>
      <c r="M643" s="14"/>
      <c r="N643" s="14"/>
      <c r="O643" s="14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2:27" ht="15.75" customHeight="1">
      <c r="B644" s="2"/>
      <c r="C644" s="14"/>
      <c r="D644" s="14"/>
      <c r="E644" s="14">
        <v>33</v>
      </c>
      <c r="F644" s="14">
        <v>0.8</v>
      </c>
      <c r="G644" s="14">
        <f t="shared" ref="G644:G655" si="97">B3</f>
        <v>0.16</v>
      </c>
      <c r="H644" s="14">
        <f t="shared" si="95"/>
        <v>0.128</v>
      </c>
      <c r="I644" s="14">
        <v>0.5</v>
      </c>
      <c r="J644" s="14">
        <f t="shared" si="96"/>
        <v>6.4000000000000001E-2</v>
      </c>
      <c r="K644" s="14"/>
      <c r="L644" s="14"/>
      <c r="M644" s="14"/>
      <c r="N644" s="14"/>
      <c r="O644" s="14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2:27" ht="15.75" customHeight="1">
      <c r="B645" s="2"/>
      <c r="C645" s="14"/>
      <c r="D645" s="14"/>
      <c r="E645" s="14">
        <v>36</v>
      </c>
      <c r="F645" s="14">
        <v>0.8</v>
      </c>
      <c r="G645" s="14">
        <f t="shared" si="97"/>
        <v>0.16</v>
      </c>
      <c r="H645" s="14">
        <f t="shared" si="95"/>
        <v>0.128</v>
      </c>
      <c r="I645" s="14">
        <v>0.5</v>
      </c>
      <c r="J645" s="14">
        <f t="shared" si="96"/>
        <v>6.4000000000000001E-2</v>
      </c>
      <c r="K645" s="14"/>
      <c r="L645" s="14"/>
      <c r="M645" s="14"/>
      <c r="N645" s="14"/>
      <c r="O645" s="14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2:27" ht="15.75" customHeight="1">
      <c r="B646" s="2"/>
      <c r="C646" s="14"/>
      <c r="D646" s="14"/>
      <c r="E646" s="14">
        <v>39</v>
      </c>
      <c r="F646" s="14">
        <v>0.8</v>
      </c>
      <c r="G646" s="14">
        <f t="shared" si="97"/>
        <v>0.16</v>
      </c>
      <c r="H646" s="14">
        <f t="shared" si="95"/>
        <v>0.128</v>
      </c>
      <c r="I646" s="14">
        <v>0.5</v>
      </c>
      <c r="J646" s="14">
        <f t="shared" si="96"/>
        <v>6.4000000000000001E-2</v>
      </c>
      <c r="K646" s="14"/>
      <c r="L646" s="14"/>
      <c r="M646" s="14"/>
      <c r="N646" s="14"/>
      <c r="O646" s="14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2:27" ht="15.75" customHeight="1">
      <c r="B647" s="2"/>
      <c r="C647" s="14"/>
      <c r="D647" s="14"/>
      <c r="E647" s="14">
        <v>41</v>
      </c>
      <c r="F647" s="14">
        <v>0.6</v>
      </c>
      <c r="G647" s="14">
        <f t="shared" si="97"/>
        <v>0.16</v>
      </c>
      <c r="H647" s="14">
        <f t="shared" si="95"/>
        <v>9.6000000000000002E-2</v>
      </c>
      <c r="I647" s="14">
        <v>0.5</v>
      </c>
      <c r="J647" s="14">
        <f t="shared" si="96"/>
        <v>4.8000000000000001E-2</v>
      </c>
      <c r="K647" s="14"/>
      <c r="L647" s="14"/>
      <c r="M647" s="14"/>
      <c r="N647" s="14"/>
      <c r="O647" s="14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2:27" ht="15.75" customHeight="1">
      <c r="B648" s="2"/>
      <c r="C648" s="14"/>
      <c r="D648" s="14"/>
      <c r="E648" s="14">
        <v>32</v>
      </c>
      <c r="F648" s="14">
        <v>0.75</v>
      </c>
      <c r="G648" s="14">
        <f t="shared" si="97"/>
        <v>0.16</v>
      </c>
      <c r="H648" s="14">
        <f t="shared" si="95"/>
        <v>0.12</v>
      </c>
      <c r="I648" s="14">
        <v>0.5</v>
      </c>
      <c r="J648" s="14">
        <f t="shared" si="96"/>
        <v>0.06</v>
      </c>
      <c r="K648" s="14"/>
      <c r="L648" s="14"/>
      <c r="M648" s="14"/>
      <c r="N648" s="14"/>
      <c r="O648" s="14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2:27" ht="15.75" customHeight="1">
      <c r="B649" s="2"/>
      <c r="C649" s="14"/>
      <c r="D649" s="14"/>
      <c r="E649" s="14">
        <v>34</v>
      </c>
      <c r="F649" s="14">
        <v>0.6</v>
      </c>
      <c r="G649" s="14">
        <f t="shared" si="97"/>
        <v>0.16</v>
      </c>
      <c r="H649" s="14">
        <f t="shared" si="95"/>
        <v>9.6000000000000002E-2</v>
      </c>
      <c r="I649" s="14">
        <v>3</v>
      </c>
      <c r="J649" s="14">
        <f t="shared" si="96"/>
        <v>0.28800000000000003</v>
      </c>
      <c r="K649" s="14"/>
      <c r="L649" s="14"/>
      <c r="M649" s="14"/>
      <c r="N649" s="14"/>
      <c r="O649" s="14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2:27" ht="15.75" customHeight="1">
      <c r="B650" s="2"/>
      <c r="C650" s="14"/>
      <c r="D650" s="14"/>
      <c r="E650" s="14">
        <v>35</v>
      </c>
      <c r="F650" s="14">
        <v>0.75</v>
      </c>
      <c r="G650" s="14">
        <f t="shared" si="97"/>
        <v>0.16</v>
      </c>
      <c r="H650" s="14">
        <f t="shared" si="95"/>
        <v>0.12</v>
      </c>
      <c r="I650" s="14">
        <v>3</v>
      </c>
      <c r="J650" s="14">
        <f t="shared" si="96"/>
        <v>0.36</v>
      </c>
      <c r="K650" s="14"/>
      <c r="L650" s="14"/>
      <c r="M650" s="14"/>
      <c r="N650" s="14"/>
      <c r="O650" s="14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2:27" ht="15.75" customHeight="1">
      <c r="B651" s="2"/>
      <c r="C651" s="14"/>
      <c r="D651" s="14"/>
      <c r="E651" s="14">
        <v>37</v>
      </c>
      <c r="F651" s="14">
        <v>0.75</v>
      </c>
      <c r="G651" s="14">
        <f t="shared" si="97"/>
        <v>0.16</v>
      </c>
      <c r="H651" s="14">
        <f t="shared" si="95"/>
        <v>0.12</v>
      </c>
      <c r="I651" s="14">
        <v>0.5</v>
      </c>
      <c r="J651" s="14">
        <f t="shared" si="96"/>
        <v>0.06</v>
      </c>
      <c r="K651" s="14"/>
      <c r="L651" s="14"/>
      <c r="M651" s="14"/>
      <c r="N651" s="14"/>
      <c r="O651" s="14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2:27" ht="15.75" customHeight="1">
      <c r="B652" s="2"/>
      <c r="C652" s="14"/>
      <c r="D652" s="14"/>
      <c r="E652" s="14">
        <v>38</v>
      </c>
      <c r="F652" s="14">
        <v>0.6</v>
      </c>
      <c r="G652" s="14">
        <f t="shared" si="97"/>
        <v>0.16</v>
      </c>
      <c r="H652" s="14">
        <f t="shared" si="95"/>
        <v>9.6000000000000002E-2</v>
      </c>
      <c r="I652" s="14">
        <v>0.5</v>
      </c>
      <c r="J652" s="14">
        <f t="shared" si="96"/>
        <v>4.8000000000000001E-2</v>
      </c>
      <c r="K652" s="14"/>
      <c r="L652" s="14"/>
      <c r="M652" s="14"/>
      <c r="N652" s="14"/>
      <c r="O652" s="14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2:27" ht="15.75" customHeight="1">
      <c r="B653" s="2"/>
      <c r="C653" s="14"/>
      <c r="D653" s="14"/>
      <c r="E653" s="14">
        <v>40</v>
      </c>
      <c r="F653" s="14">
        <v>0.75</v>
      </c>
      <c r="G653" s="14">
        <f t="shared" si="97"/>
        <v>0.16</v>
      </c>
      <c r="H653" s="14">
        <f t="shared" si="95"/>
        <v>0.12</v>
      </c>
      <c r="I653" s="14">
        <v>0.5</v>
      </c>
      <c r="J653" s="14">
        <f t="shared" si="96"/>
        <v>0.06</v>
      </c>
      <c r="K653" s="14"/>
      <c r="L653" s="14"/>
      <c r="M653" s="14"/>
      <c r="N653" s="14"/>
      <c r="O653" s="14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2:27" ht="15.75" customHeight="1">
      <c r="B654" s="2"/>
      <c r="C654" s="14"/>
      <c r="D654" s="14"/>
      <c r="E654" s="14">
        <v>42</v>
      </c>
      <c r="F654" s="14">
        <v>0.75</v>
      </c>
      <c r="G654" s="14">
        <f t="shared" si="97"/>
        <v>0.16</v>
      </c>
      <c r="H654" s="14">
        <f t="shared" si="95"/>
        <v>0.12</v>
      </c>
      <c r="I654" s="14">
        <v>0.5</v>
      </c>
      <c r="J654" s="14">
        <f t="shared" si="96"/>
        <v>0.06</v>
      </c>
      <c r="K654" s="14"/>
      <c r="L654" s="14"/>
      <c r="M654" s="14"/>
      <c r="N654" s="14"/>
      <c r="O654" s="14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2:27" ht="15.75" customHeight="1">
      <c r="B655" s="2"/>
      <c r="C655" s="14"/>
      <c r="D655" s="14"/>
      <c r="E655" s="14">
        <v>43</v>
      </c>
      <c r="F655" s="14">
        <v>0.6</v>
      </c>
      <c r="G655" s="14">
        <f t="shared" si="97"/>
        <v>0.16</v>
      </c>
      <c r="H655" s="14">
        <f t="shared" si="95"/>
        <v>9.6000000000000002E-2</v>
      </c>
      <c r="I655" s="14">
        <v>0.5</v>
      </c>
      <c r="J655" s="14">
        <f t="shared" si="96"/>
        <v>4.8000000000000001E-2</v>
      </c>
      <c r="K655" s="14"/>
      <c r="L655" s="14"/>
      <c r="M655" s="14"/>
      <c r="N655" s="14"/>
      <c r="O655" s="14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2:27" ht="15.75" customHeight="1">
      <c r="B656" s="2"/>
      <c r="C656" s="14"/>
      <c r="D656" s="14"/>
      <c r="E656" s="14" t="s">
        <v>16</v>
      </c>
      <c r="F656" s="14"/>
      <c r="G656" s="14"/>
      <c r="H656" s="14">
        <f>A2</f>
        <v>0.02</v>
      </c>
      <c r="I656" s="14">
        <v>10</v>
      </c>
      <c r="J656" s="14">
        <f t="shared" si="96"/>
        <v>0.2</v>
      </c>
      <c r="K656" s="14" t="s">
        <v>26</v>
      </c>
      <c r="L656" s="14"/>
      <c r="M656" s="14"/>
      <c r="N656" s="14"/>
      <c r="O656" s="14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2:27" ht="15.75" customHeight="1">
      <c r="B657" s="2"/>
      <c r="C657" s="14"/>
      <c r="D657" s="14"/>
      <c r="E657" s="14" t="s">
        <v>16</v>
      </c>
      <c r="F657" s="14"/>
      <c r="G657" s="14"/>
      <c r="H657" s="14">
        <f t="shared" ref="H657:H663" si="98">A3</f>
        <v>0.02</v>
      </c>
      <c r="I657" s="14">
        <v>10</v>
      </c>
      <c r="J657" s="14">
        <f t="shared" si="96"/>
        <v>0.2</v>
      </c>
      <c r="K657" s="14"/>
      <c r="L657" s="14"/>
      <c r="M657" s="14"/>
      <c r="N657" s="14"/>
      <c r="O657" s="14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2:27" ht="15.75" customHeight="1">
      <c r="B658" s="2"/>
      <c r="C658" s="14"/>
      <c r="D658" s="14"/>
      <c r="E658" s="14" t="s">
        <v>16</v>
      </c>
      <c r="F658" s="14"/>
      <c r="G658" s="14"/>
      <c r="H658" s="14">
        <f t="shared" si="98"/>
        <v>0.02</v>
      </c>
      <c r="I658" s="14">
        <v>0.5</v>
      </c>
      <c r="J658" s="14">
        <f t="shared" si="96"/>
        <v>0.01</v>
      </c>
      <c r="K658" s="14"/>
      <c r="L658" s="14"/>
      <c r="M658" s="14"/>
      <c r="N658" s="14"/>
      <c r="O658" s="14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2:27" ht="15.75" customHeight="1">
      <c r="B659" s="2"/>
      <c r="C659" s="14"/>
      <c r="D659" s="14"/>
      <c r="E659" s="14" t="s">
        <v>16</v>
      </c>
      <c r="F659" s="14"/>
      <c r="G659" s="14"/>
      <c r="H659" s="14">
        <f t="shared" si="98"/>
        <v>0.02</v>
      </c>
      <c r="I659" s="14">
        <v>0.5</v>
      </c>
      <c r="J659" s="14">
        <f t="shared" si="96"/>
        <v>0.01</v>
      </c>
      <c r="K659" s="14"/>
      <c r="L659" s="14"/>
      <c r="M659" s="14"/>
      <c r="N659" s="14"/>
      <c r="O659" s="14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2:27" ht="15.75" customHeight="1">
      <c r="B660" s="2"/>
      <c r="C660" s="14"/>
      <c r="D660" s="14"/>
      <c r="E660" s="14" t="s">
        <v>16</v>
      </c>
      <c r="F660" s="14"/>
      <c r="G660" s="14"/>
      <c r="H660" s="14">
        <f t="shared" si="98"/>
        <v>0.02</v>
      </c>
      <c r="I660" s="14">
        <v>0.5</v>
      </c>
      <c r="J660" s="14">
        <f t="shared" si="96"/>
        <v>0.01</v>
      </c>
      <c r="K660" s="14"/>
      <c r="L660" s="14"/>
      <c r="M660" s="14"/>
      <c r="N660" s="14"/>
      <c r="O660" s="14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2:27" ht="15.75" customHeight="1">
      <c r="B661" s="2"/>
      <c r="C661" s="14"/>
      <c r="D661" s="14"/>
      <c r="E661" s="14" t="s">
        <v>16</v>
      </c>
      <c r="F661" s="14"/>
      <c r="G661" s="14"/>
      <c r="H661" s="14">
        <f t="shared" si="98"/>
        <v>0.02</v>
      </c>
      <c r="I661" s="14">
        <v>0.5</v>
      </c>
      <c r="J661" s="14">
        <f t="shared" si="96"/>
        <v>0.01</v>
      </c>
      <c r="K661" s="14"/>
      <c r="L661" s="14"/>
      <c r="M661" s="14"/>
      <c r="N661" s="14"/>
      <c r="O661" s="14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2:27" ht="15.75" customHeight="1">
      <c r="B662" s="2"/>
      <c r="C662" s="14"/>
      <c r="D662" s="14"/>
      <c r="E662" s="14" t="s">
        <v>16</v>
      </c>
      <c r="F662" s="14"/>
      <c r="G662" s="14"/>
      <c r="H662" s="14">
        <f t="shared" si="98"/>
        <v>0.02</v>
      </c>
      <c r="I662" s="14">
        <v>0.5</v>
      </c>
      <c r="J662" s="14">
        <f t="shared" si="96"/>
        <v>0.01</v>
      </c>
      <c r="K662" s="14"/>
      <c r="L662" s="14"/>
      <c r="M662" s="14"/>
      <c r="N662" s="14"/>
      <c r="O662" s="14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2:27" ht="15.75" customHeight="1">
      <c r="B663" s="2"/>
      <c r="C663" s="14"/>
      <c r="D663" s="14"/>
      <c r="E663" s="14" t="s">
        <v>16</v>
      </c>
      <c r="F663" s="14"/>
      <c r="G663" s="14"/>
      <c r="H663" s="14">
        <f t="shared" si="98"/>
        <v>0.02</v>
      </c>
      <c r="I663" s="14">
        <v>0.5</v>
      </c>
      <c r="J663" s="14">
        <f t="shared" si="96"/>
        <v>0.01</v>
      </c>
      <c r="K663" s="14"/>
      <c r="L663" s="14"/>
      <c r="M663" s="14"/>
      <c r="N663" s="14"/>
      <c r="O663" s="14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2:27" ht="15.75" customHeight="1">
      <c r="B664" s="2"/>
      <c r="C664" s="26"/>
      <c r="D664" s="26"/>
      <c r="E664" s="26" t="s">
        <v>15</v>
      </c>
      <c r="F664" s="26"/>
      <c r="G664" s="26"/>
      <c r="H664" s="26">
        <f>SUM(H643:H663)</f>
        <v>1.6560000000000006</v>
      </c>
      <c r="I664" s="26"/>
      <c r="J664" s="26">
        <f>SUM(J643:J663)</f>
        <v>1.7480000000000002</v>
      </c>
      <c r="K664" s="26">
        <f>J664/H664</f>
        <v>1.0555555555555554</v>
      </c>
      <c r="L664" s="26">
        <v>0.54500000000000004</v>
      </c>
      <c r="M664" s="26">
        <f>L664*J664</f>
        <v>0.95266000000000017</v>
      </c>
      <c r="N664" s="26">
        <f>H664*D643</f>
        <v>364.32000000000011</v>
      </c>
      <c r="O664" s="26">
        <f>J664*D643</f>
        <v>384.56000000000006</v>
      </c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2:27" ht="15.75" customHeight="1">
      <c r="B665" s="2"/>
      <c r="C665" s="3" t="s">
        <v>2</v>
      </c>
      <c r="D665" s="3" t="s">
        <v>3</v>
      </c>
      <c r="E665" s="3" t="s">
        <v>4</v>
      </c>
      <c r="F665" s="3" t="s">
        <v>5</v>
      </c>
      <c r="G665" s="3" t="s">
        <v>6</v>
      </c>
      <c r="H665" s="3" t="s">
        <v>7</v>
      </c>
      <c r="I665" s="3" t="s">
        <v>8</v>
      </c>
      <c r="J665" s="3" t="s">
        <v>9</v>
      </c>
      <c r="K665" s="3" t="s">
        <v>10</v>
      </c>
      <c r="L665" s="3" t="s">
        <v>11</v>
      </c>
      <c r="M665" s="3" t="s">
        <v>12</v>
      </c>
      <c r="N665" s="3" t="s">
        <v>13</v>
      </c>
      <c r="O665" s="3" t="s">
        <v>14</v>
      </c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2:27" ht="15.75" customHeight="1">
      <c r="B666" s="2"/>
      <c r="C666" s="14">
        <v>21</v>
      </c>
      <c r="D666" s="14">
        <v>220</v>
      </c>
      <c r="E666" s="14">
        <v>31</v>
      </c>
      <c r="F666" s="14">
        <v>0.8</v>
      </c>
      <c r="G666" s="14">
        <f>B2</f>
        <v>0.16</v>
      </c>
      <c r="H666" s="14">
        <f t="shared" ref="H666:H678" si="99">F666*G666</f>
        <v>0.128</v>
      </c>
      <c r="I666" s="14">
        <v>0.5</v>
      </c>
      <c r="J666" s="14">
        <f t="shared" ref="J666:J686" si="100">H666*I666</f>
        <v>6.4000000000000001E-2</v>
      </c>
      <c r="K666" s="14"/>
      <c r="L666" s="14"/>
      <c r="M666" s="14"/>
      <c r="N666" s="14"/>
      <c r="O666" s="14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2:27" ht="15.75" customHeight="1">
      <c r="B667" s="2"/>
      <c r="C667" s="14"/>
      <c r="D667" s="14"/>
      <c r="E667" s="14">
        <v>33</v>
      </c>
      <c r="F667" s="14">
        <v>0.8</v>
      </c>
      <c r="G667" s="14">
        <f t="shared" ref="G667:G678" si="101">B3</f>
        <v>0.16</v>
      </c>
      <c r="H667" s="14">
        <f t="shared" si="99"/>
        <v>0.128</v>
      </c>
      <c r="I667" s="14">
        <v>0.5</v>
      </c>
      <c r="J667" s="14">
        <f t="shared" si="100"/>
        <v>6.4000000000000001E-2</v>
      </c>
      <c r="K667" s="14"/>
      <c r="L667" s="14"/>
      <c r="M667" s="14"/>
      <c r="N667" s="14"/>
      <c r="O667" s="14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2:27" ht="15.75" customHeight="1">
      <c r="B668" s="2"/>
      <c r="C668" s="14"/>
      <c r="D668" s="14"/>
      <c r="E668" s="14">
        <v>36</v>
      </c>
      <c r="F668" s="14">
        <v>0.8</v>
      </c>
      <c r="G668" s="14">
        <f t="shared" si="101"/>
        <v>0.16</v>
      </c>
      <c r="H668" s="14">
        <f t="shared" si="99"/>
        <v>0.128</v>
      </c>
      <c r="I668" s="14">
        <v>0.5</v>
      </c>
      <c r="J668" s="14">
        <f t="shared" si="100"/>
        <v>6.4000000000000001E-2</v>
      </c>
      <c r="K668" s="14"/>
      <c r="L668" s="14"/>
      <c r="M668" s="14"/>
      <c r="N668" s="14"/>
      <c r="O668" s="14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2:27" ht="15.75" customHeight="1">
      <c r="B669" s="2"/>
      <c r="C669" s="14"/>
      <c r="D669" s="14"/>
      <c r="E669" s="14">
        <v>39</v>
      </c>
      <c r="F669" s="14">
        <v>0.8</v>
      </c>
      <c r="G669" s="14">
        <f t="shared" si="101"/>
        <v>0.16</v>
      </c>
      <c r="H669" s="14">
        <f t="shared" si="99"/>
        <v>0.128</v>
      </c>
      <c r="I669" s="14">
        <v>0.5</v>
      </c>
      <c r="J669" s="14">
        <f t="shared" si="100"/>
        <v>6.4000000000000001E-2</v>
      </c>
      <c r="K669" s="14"/>
      <c r="L669" s="14"/>
      <c r="M669" s="14"/>
      <c r="N669" s="14"/>
      <c r="O669" s="14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2:27" ht="15.75" customHeight="1">
      <c r="B670" s="2"/>
      <c r="C670" s="14"/>
      <c r="D670" s="14"/>
      <c r="E670" s="14">
        <v>41</v>
      </c>
      <c r="F670" s="14">
        <v>0.6</v>
      </c>
      <c r="G670" s="14">
        <f t="shared" si="101"/>
        <v>0.16</v>
      </c>
      <c r="H670" s="14">
        <f t="shared" si="99"/>
        <v>9.6000000000000002E-2</v>
      </c>
      <c r="I670" s="14">
        <v>0.5</v>
      </c>
      <c r="J670" s="14">
        <f t="shared" si="100"/>
        <v>4.8000000000000001E-2</v>
      </c>
      <c r="K670" s="14"/>
      <c r="L670" s="14"/>
      <c r="M670" s="14"/>
      <c r="N670" s="14"/>
      <c r="O670" s="14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2:27" ht="15.75" customHeight="1">
      <c r="B671" s="2"/>
      <c r="C671" s="14"/>
      <c r="D671" s="14"/>
      <c r="E671" s="14">
        <v>32</v>
      </c>
      <c r="F671" s="14">
        <v>0.75</v>
      </c>
      <c r="G671" s="14">
        <f t="shared" si="101"/>
        <v>0.16</v>
      </c>
      <c r="H671" s="14">
        <f t="shared" si="99"/>
        <v>0.12</v>
      </c>
      <c r="I671" s="14">
        <v>0.5</v>
      </c>
      <c r="J671" s="14">
        <f t="shared" si="100"/>
        <v>0.06</v>
      </c>
      <c r="K671" s="14"/>
      <c r="L671" s="14"/>
      <c r="M671" s="14"/>
      <c r="N671" s="14"/>
      <c r="O671" s="14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2:27" ht="15.75" customHeight="1">
      <c r="B672" s="2"/>
      <c r="C672" s="14"/>
      <c r="D672" s="14"/>
      <c r="E672" s="14">
        <v>34</v>
      </c>
      <c r="F672" s="14">
        <v>0.6</v>
      </c>
      <c r="G672" s="14">
        <f t="shared" si="101"/>
        <v>0.16</v>
      </c>
      <c r="H672" s="14">
        <f t="shared" si="99"/>
        <v>9.6000000000000002E-2</v>
      </c>
      <c r="I672" s="14">
        <v>0.5</v>
      </c>
      <c r="J672" s="14">
        <f t="shared" si="100"/>
        <v>4.8000000000000001E-2</v>
      </c>
      <c r="K672" s="14"/>
      <c r="L672" s="14"/>
      <c r="M672" s="14"/>
      <c r="N672" s="14"/>
      <c r="O672" s="14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2:27" ht="15.75" customHeight="1">
      <c r="B673" s="2"/>
      <c r="C673" s="14"/>
      <c r="D673" s="14"/>
      <c r="E673" s="14">
        <v>35</v>
      </c>
      <c r="F673" s="14">
        <v>0.75</v>
      </c>
      <c r="G673" s="14">
        <f t="shared" si="101"/>
        <v>0.16</v>
      </c>
      <c r="H673" s="14">
        <f t="shared" si="99"/>
        <v>0.12</v>
      </c>
      <c r="I673" s="14">
        <v>0.5</v>
      </c>
      <c r="J673" s="14">
        <f t="shared" si="100"/>
        <v>0.06</v>
      </c>
      <c r="K673" s="14"/>
      <c r="L673" s="14"/>
      <c r="M673" s="14"/>
      <c r="N673" s="14"/>
      <c r="O673" s="14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2:27" ht="15.75" customHeight="1">
      <c r="B674" s="2"/>
      <c r="C674" s="14"/>
      <c r="D674" s="14"/>
      <c r="E674" s="14">
        <v>37</v>
      </c>
      <c r="F674" s="14">
        <v>0.75</v>
      </c>
      <c r="G674" s="14">
        <f t="shared" si="101"/>
        <v>0.16</v>
      </c>
      <c r="H674" s="14">
        <f t="shared" si="99"/>
        <v>0.12</v>
      </c>
      <c r="I674" s="14">
        <v>3</v>
      </c>
      <c r="J674" s="14">
        <f t="shared" si="100"/>
        <v>0.36</v>
      </c>
      <c r="K674" s="14"/>
      <c r="L674" s="14"/>
      <c r="M674" s="14"/>
      <c r="N674" s="14"/>
      <c r="O674" s="14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2:27" ht="15.75" customHeight="1">
      <c r="B675" s="2"/>
      <c r="C675" s="14"/>
      <c r="D675" s="14"/>
      <c r="E675" s="14">
        <v>38</v>
      </c>
      <c r="F675" s="14">
        <v>0.6</v>
      </c>
      <c r="G675" s="14">
        <f t="shared" si="101"/>
        <v>0.16</v>
      </c>
      <c r="H675" s="14">
        <f t="shared" si="99"/>
        <v>9.6000000000000002E-2</v>
      </c>
      <c r="I675" s="14">
        <v>3</v>
      </c>
      <c r="J675" s="14">
        <f t="shared" si="100"/>
        <v>0.28800000000000003</v>
      </c>
      <c r="K675" s="14"/>
      <c r="L675" s="14"/>
      <c r="M675" s="14"/>
      <c r="N675" s="14"/>
      <c r="O675" s="14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2:27" ht="15.75" customHeight="1">
      <c r="B676" s="2"/>
      <c r="C676" s="14"/>
      <c r="D676" s="14"/>
      <c r="E676" s="14">
        <v>40</v>
      </c>
      <c r="F676" s="14">
        <v>0.75</v>
      </c>
      <c r="G676" s="14">
        <f t="shared" si="101"/>
        <v>0.16</v>
      </c>
      <c r="H676" s="14">
        <f t="shared" si="99"/>
        <v>0.12</v>
      </c>
      <c r="I676" s="14">
        <v>0.5</v>
      </c>
      <c r="J676" s="14">
        <f t="shared" si="100"/>
        <v>0.06</v>
      </c>
      <c r="K676" s="14"/>
      <c r="L676" s="14"/>
      <c r="M676" s="14"/>
      <c r="N676" s="14"/>
      <c r="O676" s="14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2:27" ht="15.75" customHeight="1">
      <c r="B677" s="2"/>
      <c r="C677" s="14"/>
      <c r="D677" s="14"/>
      <c r="E677" s="14">
        <v>42</v>
      </c>
      <c r="F677" s="14">
        <v>0.75</v>
      </c>
      <c r="G677" s="14">
        <f t="shared" si="101"/>
        <v>0.16</v>
      </c>
      <c r="H677" s="14">
        <f t="shared" si="99"/>
        <v>0.12</v>
      </c>
      <c r="I677" s="14">
        <v>0.5</v>
      </c>
      <c r="J677" s="14">
        <f t="shared" si="100"/>
        <v>0.06</v>
      </c>
      <c r="K677" s="14"/>
      <c r="L677" s="14"/>
      <c r="M677" s="14"/>
      <c r="N677" s="14"/>
      <c r="O677" s="14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2:27" ht="15.75" customHeight="1">
      <c r="B678" s="2"/>
      <c r="C678" s="14"/>
      <c r="D678" s="14"/>
      <c r="E678" s="14">
        <v>43</v>
      </c>
      <c r="F678" s="14">
        <v>0.6</v>
      </c>
      <c r="G678" s="14">
        <f t="shared" si="101"/>
        <v>0.16</v>
      </c>
      <c r="H678" s="14">
        <f t="shared" si="99"/>
        <v>9.6000000000000002E-2</v>
      </c>
      <c r="I678" s="14">
        <v>0.5</v>
      </c>
      <c r="J678" s="14">
        <f t="shared" si="100"/>
        <v>4.8000000000000001E-2</v>
      </c>
      <c r="K678" s="14"/>
      <c r="L678" s="14"/>
      <c r="M678" s="14"/>
      <c r="N678" s="14"/>
      <c r="O678" s="14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2:27" ht="15.75" customHeight="1">
      <c r="B679" s="2"/>
      <c r="C679" s="14"/>
      <c r="D679" s="14"/>
      <c r="E679" s="14" t="s">
        <v>16</v>
      </c>
      <c r="F679" s="14"/>
      <c r="G679" s="14"/>
      <c r="H679" s="14">
        <f>A2</f>
        <v>0.02</v>
      </c>
      <c r="I679" s="14">
        <v>10</v>
      </c>
      <c r="J679" s="14">
        <f t="shared" si="100"/>
        <v>0.2</v>
      </c>
      <c r="K679" s="14"/>
      <c r="L679" s="14"/>
      <c r="M679" s="14"/>
      <c r="N679" s="14"/>
      <c r="O679" s="14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2:27" ht="15.75" customHeight="1">
      <c r="B680" s="2"/>
      <c r="C680" s="14"/>
      <c r="D680" s="14"/>
      <c r="E680" s="14" t="s">
        <v>16</v>
      </c>
      <c r="F680" s="14"/>
      <c r="G680" s="14"/>
      <c r="H680" s="14">
        <f t="shared" ref="H680:H686" si="102">A3</f>
        <v>0.02</v>
      </c>
      <c r="I680" s="14">
        <v>10</v>
      </c>
      <c r="J680" s="14">
        <f t="shared" si="100"/>
        <v>0.2</v>
      </c>
      <c r="K680" s="14"/>
      <c r="L680" s="14"/>
      <c r="M680" s="14"/>
      <c r="N680" s="14"/>
      <c r="O680" s="14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2:27" ht="15.75" customHeight="1">
      <c r="B681" s="2"/>
      <c r="C681" s="14"/>
      <c r="D681" s="14"/>
      <c r="E681" s="14" t="s">
        <v>16</v>
      </c>
      <c r="F681" s="14"/>
      <c r="G681" s="14"/>
      <c r="H681" s="14">
        <f t="shared" si="102"/>
        <v>0.02</v>
      </c>
      <c r="I681" s="14">
        <v>0.5</v>
      </c>
      <c r="J681" s="14">
        <f t="shared" si="100"/>
        <v>0.01</v>
      </c>
      <c r="K681" s="14"/>
      <c r="L681" s="14"/>
      <c r="M681" s="14"/>
      <c r="N681" s="14"/>
      <c r="O681" s="14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2:27" ht="15.75" customHeight="1">
      <c r="B682" s="2"/>
      <c r="C682" s="14"/>
      <c r="D682" s="14"/>
      <c r="E682" s="14" t="s">
        <v>16</v>
      </c>
      <c r="F682" s="14"/>
      <c r="G682" s="14"/>
      <c r="H682" s="14">
        <f t="shared" si="102"/>
        <v>0.02</v>
      </c>
      <c r="I682" s="14">
        <v>0.5</v>
      </c>
      <c r="J682" s="14">
        <f t="shared" si="100"/>
        <v>0.01</v>
      </c>
      <c r="K682" s="14"/>
      <c r="L682" s="14"/>
      <c r="M682" s="14"/>
      <c r="N682" s="14"/>
      <c r="O682" s="14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2:27" ht="15.75" customHeight="1">
      <c r="B683" s="2"/>
      <c r="C683" s="14"/>
      <c r="D683" s="14"/>
      <c r="E683" s="14" t="s">
        <v>16</v>
      </c>
      <c r="F683" s="14"/>
      <c r="G683" s="14"/>
      <c r="H683" s="14">
        <f t="shared" si="102"/>
        <v>0.02</v>
      </c>
      <c r="I683" s="14">
        <v>0.5</v>
      </c>
      <c r="J683" s="14">
        <f t="shared" si="100"/>
        <v>0.01</v>
      </c>
      <c r="K683" s="14"/>
      <c r="L683" s="14"/>
      <c r="M683" s="14"/>
      <c r="N683" s="14"/>
      <c r="O683" s="14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2:27" ht="15.75" customHeight="1">
      <c r="B684" s="2"/>
      <c r="C684" s="14"/>
      <c r="D684" s="14"/>
      <c r="E684" s="14" t="s">
        <v>16</v>
      </c>
      <c r="F684" s="14"/>
      <c r="G684" s="14"/>
      <c r="H684" s="14">
        <f t="shared" si="102"/>
        <v>0.02</v>
      </c>
      <c r="I684" s="14">
        <v>0.5</v>
      </c>
      <c r="J684" s="14">
        <f t="shared" si="100"/>
        <v>0.01</v>
      </c>
      <c r="K684" s="14"/>
      <c r="L684" s="14"/>
      <c r="M684" s="14"/>
      <c r="N684" s="14"/>
      <c r="O684" s="14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2:27" ht="15.75" customHeight="1">
      <c r="B685" s="2"/>
      <c r="C685" s="14"/>
      <c r="D685" s="14"/>
      <c r="E685" s="14" t="s">
        <v>16</v>
      </c>
      <c r="F685" s="14"/>
      <c r="G685" s="14"/>
      <c r="H685" s="14">
        <f t="shared" si="102"/>
        <v>0.02</v>
      </c>
      <c r="I685" s="14">
        <v>0.5</v>
      </c>
      <c r="J685" s="14">
        <f t="shared" si="100"/>
        <v>0.01</v>
      </c>
      <c r="K685" s="14"/>
      <c r="L685" s="14"/>
      <c r="M685" s="14"/>
      <c r="N685" s="14"/>
      <c r="O685" s="14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2:27" ht="15.75" customHeight="1">
      <c r="B686" s="2"/>
      <c r="C686" s="14"/>
      <c r="D686" s="14"/>
      <c r="E686" s="14" t="s">
        <v>16</v>
      </c>
      <c r="F686" s="14"/>
      <c r="G686" s="14"/>
      <c r="H686" s="14">
        <f t="shared" si="102"/>
        <v>0.02</v>
      </c>
      <c r="I686" s="14">
        <v>0.5</v>
      </c>
      <c r="J686" s="14">
        <f t="shared" si="100"/>
        <v>0.01</v>
      </c>
      <c r="K686" s="14"/>
      <c r="L686" s="14"/>
      <c r="M686" s="14"/>
      <c r="N686" s="14"/>
      <c r="O686" s="14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2:27" ht="15.75" customHeight="1">
      <c r="B687" s="2"/>
      <c r="C687" s="26"/>
      <c r="D687" s="26"/>
      <c r="E687" s="26" t="s">
        <v>15</v>
      </c>
      <c r="F687" s="26"/>
      <c r="G687" s="26"/>
      <c r="H687" s="26">
        <f>SUM(H666:H686)</f>
        <v>1.6560000000000006</v>
      </c>
      <c r="I687" s="26"/>
      <c r="J687" s="26">
        <f>SUM(J666:J686)</f>
        <v>1.7480000000000002</v>
      </c>
      <c r="K687" s="26">
        <f>J687/H687</f>
        <v>1.0555555555555554</v>
      </c>
      <c r="L687" s="26">
        <v>0.54500000000000004</v>
      </c>
      <c r="M687" s="26">
        <f>L687*J687</f>
        <v>0.95266000000000017</v>
      </c>
      <c r="N687" s="26">
        <f>H687*D666</f>
        <v>364.32000000000011</v>
      </c>
      <c r="O687" s="26">
        <f>J687*D666</f>
        <v>384.56000000000006</v>
      </c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2:27" ht="15.75" customHeight="1">
      <c r="B688" s="2"/>
      <c r="C688" s="3" t="s">
        <v>2</v>
      </c>
      <c r="D688" s="3" t="s">
        <v>3</v>
      </c>
      <c r="E688" s="3" t="s">
        <v>4</v>
      </c>
      <c r="F688" s="3" t="s">
        <v>5</v>
      </c>
      <c r="G688" s="3" t="s">
        <v>6</v>
      </c>
      <c r="H688" s="3" t="s">
        <v>7</v>
      </c>
      <c r="I688" s="3" t="s">
        <v>8</v>
      </c>
      <c r="J688" s="3" t="s">
        <v>9</v>
      </c>
      <c r="K688" s="3" t="s">
        <v>10</v>
      </c>
      <c r="L688" s="3" t="s">
        <v>11</v>
      </c>
      <c r="M688" s="3" t="s">
        <v>12</v>
      </c>
      <c r="N688" s="3" t="s">
        <v>13</v>
      </c>
      <c r="O688" s="3" t="s">
        <v>14</v>
      </c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2:27" ht="15.75" customHeight="1">
      <c r="B689" s="2"/>
      <c r="C689" s="14">
        <v>22</v>
      </c>
      <c r="D689" s="14">
        <v>200</v>
      </c>
      <c r="E689" s="14">
        <v>31</v>
      </c>
      <c r="F689" s="14">
        <v>0.8</v>
      </c>
      <c r="G689" s="14">
        <f>B2</f>
        <v>0.16</v>
      </c>
      <c r="H689" s="14">
        <f t="shared" ref="H689:H701" si="103">F689*G689</f>
        <v>0.128</v>
      </c>
      <c r="I689" s="14">
        <v>0.5</v>
      </c>
      <c r="J689" s="14">
        <f t="shared" ref="J689:J709" si="104">H689*I689</f>
        <v>6.4000000000000001E-2</v>
      </c>
      <c r="K689" s="14"/>
      <c r="L689" s="14"/>
      <c r="M689" s="14"/>
      <c r="N689" s="14"/>
      <c r="O689" s="14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2:27" ht="15.75" customHeight="1">
      <c r="B690" s="2"/>
      <c r="C690" s="14"/>
      <c r="D690" s="14"/>
      <c r="E690" s="14">
        <v>33</v>
      </c>
      <c r="F690" s="14">
        <v>0.8</v>
      </c>
      <c r="G690" s="14">
        <f t="shared" ref="G690:G701" si="105">B3</f>
        <v>0.16</v>
      </c>
      <c r="H690" s="14">
        <f t="shared" si="103"/>
        <v>0.128</v>
      </c>
      <c r="I690" s="14">
        <v>0.5</v>
      </c>
      <c r="J690" s="14">
        <f t="shared" si="104"/>
        <v>6.4000000000000001E-2</v>
      </c>
      <c r="K690" s="14"/>
      <c r="L690" s="14"/>
      <c r="M690" s="14"/>
      <c r="N690" s="14"/>
      <c r="O690" s="14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2:27" ht="15.75" customHeight="1">
      <c r="B691" s="2"/>
      <c r="C691" s="14"/>
      <c r="D691" s="14"/>
      <c r="E691" s="14">
        <v>36</v>
      </c>
      <c r="F691" s="14">
        <v>0.8</v>
      </c>
      <c r="G691" s="14">
        <f t="shared" si="105"/>
        <v>0.16</v>
      </c>
      <c r="H691" s="14">
        <f t="shared" si="103"/>
        <v>0.128</v>
      </c>
      <c r="I691" s="14">
        <v>0.5</v>
      </c>
      <c r="J691" s="14">
        <f t="shared" si="104"/>
        <v>6.4000000000000001E-2</v>
      </c>
      <c r="K691" s="14"/>
      <c r="L691" s="14"/>
      <c r="M691" s="14"/>
      <c r="N691" s="14"/>
      <c r="O691" s="14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2:27" ht="15.75" customHeight="1">
      <c r="B692" s="2"/>
      <c r="C692" s="14"/>
      <c r="D692" s="14"/>
      <c r="E692" s="14">
        <v>39</v>
      </c>
      <c r="F692" s="14">
        <v>0.8</v>
      </c>
      <c r="G692" s="14">
        <f t="shared" si="105"/>
        <v>0.16</v>
      </c>
      <c r="H692" s="14">
        <f t="shared" si="103"/>
        <v>0.128</v>
      </c>
      <c r="I692" s="14">
        <v>0.5</v>
      </c>
      <c r="J692" s="14">
        <f t="shared" si="104"/>
        <v>6.4000000000000001E-2</v>
      </c>
      <c r="K692" s="14"/>
      <c r="L692" s="14"/>
      <c r="M692" s="14"/>
      <c r="N692" s="14"/>
      <c r="O692" s="14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2:27" ht="15.75" customHeight="1">
      <c r="B693" s="2"/>
      <c r="C693" s="14"/>
      <c r="D693" s="14"/>
      <c r="E693" s="14">
        <v>41</v>
      </c>
      <c r="F693" s="14">
        <v>0.6</v>
      </c>
      <c r="G693" s="14">
        <f t="shared" si="105"/>
        <v>0.16</v>
      </c>
      <c r="H693" s="14">
        <f t="shared" si="103"/>
        <v>9.6000000000000002E-2</v>
      </c>
      <c r="I693" s="14">
        <v>0.5</v>
      </c>
      <c r="J693" s="14">
        <f t="shared" si="104"/>
        <v>4.8000000000000001E-2</v>
      </c>
      <c r="K693" s="14"/>
      <c r="L693" s="14"/>
      <c r="M693" s="14"/>
      <c r="N693" s="14"/>
      <c r="O693" s="14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2:27" ht="15.75" customHeight="1">
      <c r="B694" s="2"/>
      <c r="C694" s="14"/>
      <c r="D694" s="14"/>
      <c r="E694" s="14">
        <v>32</v>
      </c>
      <c r="F694" s="14">
        <v>0.75</v>
      </c>
      <c r="G694" s="14">
        <f t="shared" si="105"/>
        <v>0.16</v>
      </c>
      <c r="H694" s="14">
        <f t="shared" si="103"/>
        <v>0.12</v>
      </c>
      <c r="I694" s="14">
        <v>0.5</v>
      </c>
      <c r="J694" s="14">
        <f t="shared" si="104"/>
        <v>0.06</v>
      </c>
      <c r="K694" s="14"/>
      <c r="L694" s="14"/>
      <c r="M694" s="14"/>
      <c r="N694" s="14"/>
      <c r="O694" s="14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2:27" ht="15.75" customHeight="1">
      <c r="B695" s="2"/>
      <c r="C695" s="14"/>
      <c r="D695" s="14"/>
      <c r="E695" s="14">
        <v>34</v>
      </c>
      <c r="F695" s="14">
        <v>0.6</v>
      </c>
      <c r="G695" s="14">
        <f t="shared" si="105"/>
        <v>0.16</v>
      </c>
      <c r="H695" s="14">
        <f t="shared" si="103"/>
        <v>9.6000000000000002E-2</v>
      </c>
      <c r="I695" s="14">
        <v>0.5</v>
      </c>
      <c r="J695" s="14">
        <f t="shared" si="104"/>
        <v>4.8000000000000001E-2</v>
      </c>
      <c r="K695" s="14"/>
      <c r="L695" s="14"/>
      <c r="M695" s="14"/>
      <c r="N695" s="14"/>
      <c r="O695" s="14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2:27" ht="15.75" customHeight="1">
      <c r="B696" s="2"/>
      <c r="C696" s="14"/>
      <c r="D696" s="14"/>
      <c r="E696" s="14">
        <v>35</v>
      </c>
      <c r="F696" s="14">
        <v>0.75</v>
      </c>
      <c r="G696" s="14">
        <f t="shared" si="105"/>
        <v>0.16</v>
      </c>
      <c r="H696" s="14">
        <f t="shared" si="103"/>
        <v>0.12</v>
      </c>
      <c r="I696" s="14">
        <v>0.5</v>
      </c>
      <c r="J696" s="14">
        <f t="shared" si="104"/>
        <v>0.06</v>
      </c>
      <c r="K696" s="14"/>
      <c r="L696" s="14"/>
      <c r="M696" s="14"/>
      <c r="N696" s="14"/>
      <c r="O696" s="14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2:27" ht="15.75" customHeight="1">
      <c r="B697" s="2"/>
      <c r="C697" s="14"/>
      <c r="D697" s="14"/>
      <c r="E697" s="14">
        <v>37</v>
      </c>
      <c r="F697" s="14">
        <v>0.75</v>
      </c>
      <c r="G697" s="14">
        <f t="shared" si="105"/>
        <v>0.16</v>
      </c>
      <c r="H697" s="14">
        <f t="shared" si="103"/>
        <v>0.12</v>
      </c>
      <c r="I697" s="14">
        <v>3</v>
      </c>
      <c r="J697" s="14">
        <f t="shared" si="104"/>
        <v>0.36</v>
      </c>
      <c r="K697" s="14"/>
      <c r="L697" s="14"/>
      <c r="M697" s="14"/>
      <c r="N697" s="14"/>
      <c r="O697" s="14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2:27" ht="15.75" customHeight="1">
      <c r="B698" s="2"/>
      <c r="C698" s="14"/>
      <c r="D698" s="14"/>
      <c r="E698" s="14">
        <v>38</v>
      </c>
      <c r="F698" s="14">
        <v>0.6</v>
      </c>
      <c r="G698" s="14">
        <f t="shared" si="105"/>
        <v>0.16</v>
      </c>
      <c r="H698" s="14">
        <f t="shared" si="103"/>
        <v>9.6000000000000002E-2</v>
      </c>
      <c r="I698" s="14">
        <v>3</v>
      </c>
      <c r="J698" s="14">
        <f t="shared" si="104"/>
        <v>0.28800000000000003</v>
      </c>
      <c r="K698" s="14"/>
      <c r="L698" s="14"/>
      <c r="M698" s="14"/>
      <c r="N698" s="14"/>
      <c r="O698" s="14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2:27" ht="15.75" customHeight="1">
      <c r="B699" s="2"/>
      <c r="C699" s="14"/>
      <c r="D699" s="14"/>
      <c r="E699" s="14">
        <v>40</v>
      </c>
      <c r="F699" s="14">
        <v>0.75</v>
      </c>
      <c r="G699" s="14">
        <f t="shared" si="105"/>
        <v>0.16</v>
      </c>
      <c r="H699" s="14">
        <f t="shared" si="103"/>
        <v>0.12</v>
      </c>
      <c r="I699" s="14">
        <v>0.5</v>
      </c>
      <c r="J699" s="14">
        <f t="shared" si="104"/>
        <v>0.06</v>
      </c>
      <c r="K699" s="14"/>
      <c r="L699" s="14"/>
      <c r="M699" s="14"/>
      <c r="N699" s="14"/>
      <c r="O699" s="14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2:27" ht="15.75" customHeight="1">
      <c r="B700" s="2"/>
      <c r="C700" s="14"/>
      <c r="D700" s="14"/>
      <c r="E700" s="14">
        <v>42</v>
      </c>
      <c r="F700" s="14">
        <v>0.75</v>
      </c>
      <c r="G700" s="14">
        <f t="shared" si="105"/>
        <v>0.16</v>
      </c>
      <c r="H700" s="14">
        <f t="shared" si="103"/>
        <v>0.12</v>
      </c>
      <c r="I700" s="14">
        <v>0.5</v>
      </c>
      <c r="J700" s="14">
        <f t="shared" si="104"/>
        <v>0.06</v>
      </c>
      <c r="K700" s="14"/>
      <c r="L700" s="14"/>
      <c r="M700" s="14"/>
      <c r="N700" s="14"/>
      <c r="O700" s="14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2:27" ht="15.75" customHeight="1">
      <c r="B701" s="2"/>
      <c r="C701" s="14"/>
      <c r="D701" s="14"/>
      <c r="E701" s="14">
        <v>43</v>
      </c>
      <c r="F701" s="14">
        <v>0.6</v>
      </c>
      <c r="G701" s="14">
        <f t="shared" si="105"/>
        <v>0.16</v>
      </c>
      <c r="H701" s="14">
        <f t="shared" si="103"/>
        <v>9.6000000000000002E-2</v>
      </c>
      <c r="I701" s="14">
        <v>0.5</v>
      </c>
      <c r="J701" s="14">
        <f t="shared" si="104"/>
        <v>4.8000000000000001E-2</v>
      </c>
      <c r="K701" s="14"/>
      <c r="L701" s="14"/>
      <c r="M701" s="14"/>
      <c r="N701" s="14"/>
      <c r="O701" s="14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2:27" ht="15.75" customHeight="1">
      <c r="B702" s="2"/>
      <c r="C702" s="14"/>
      <c r="D702" s="14"/>
      <c r="E702" s="14" t="s">
        <v>16</v>
      </c>
      <c r="F702" s="14"/>
      <c r="G702" s="14"/>
      <c r="H702" s="14">
        <f>A2</f>
        <v>0.02</v>
      </c>
      <c r="I702" s="14">
        <v>10</v>
      </c>
      <c r="J702" s="14">
        <f t="shared" si="104"/>
        <v>0.2</v>
      </c>
      <c r="K702" s="14"/>
      <c r="L702" s="14"/>
      <c r="M702" s="14"/>
      <c r="N702" s="14"/>
      <c r="O702" s="14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2:27" ht="15.75" customHeight="1">
      <c r="B703" s="2"/>
      <c r="C703" s="14"/>
      <c r="D703" s="14"/>
      <c r="E703" s="14" t="s">
        <v>16</v>
      </c>
      <c r="F703" s="14"/>
      <c r="G703" s="14"/>
      <c r="H703" s="14">
        <f t="shared" ref="H703:H709" si="106">A3</f>
        <v>0.02</v>
      </c>
      <c r="I703" s="14">
        <v>10</v>
      </c>
      <c r="J703" s="14">
        <f t="shared" si="104"/>
        <v>0.2</v>
      </c>
      <c r="K703" s="14"/>
      <c r="L703" s="14"/>
      <c r="M703" s="14"/>
      <c r="N703" s="14"/>
      <c r="O703" s="14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2:27" ht="15.75" customHeight="1">
      <c r="B704" s="2"/>
      <c r="C704" s="14"/>
      <c r="D704" s="14"/>
      <c r="E704" s="14" t="s">
        <v>16</v>
      </c>
      <c r="F704" s="14"/>
      <c r="G704" s="14"/>
      <c r="H704" s="14">
        <f t="shared" si="106"/>
        <v>0.02</v>
      </c>
      <c r="I704" s="14">
        <v>0.5</v>
      </c>
      <c r="J704" s="14">
        <f t="shared" si="104"/>
        <v>0.01</v>
      </c>
      <c r="K704" s="14"/>
      <c r="L704" s="14"/>
      <c r="M704" s="14"/>
      <c r="N704" s="14"/>
      <c r="O704" s="14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2:27" ht="15.75" customHeight="1">
      <c r="B705" s="2"/>
      <c r="C705" s="14"/>
      <c r="D705" s="14"/>
      <c r="E705" s="14" t="s">
        <v>16</v>
      </c>
      <c r="F705" s="14"/>
      <c r="G705" s="14"/>
      <c r="H705" s="14">
        <f t="shared" si="106"/>
        <v>0.02</v>
      </c>
      <c r="I705" s="14">
        <v>0.5</v>
      </c>
      <c r="J705" s="14">
        <f t="shared" si="104"/>
        <v>0.01</v>
      </c>
      <c r="K705" s="14"/>
      <c r="L705" s="14"/>
      <c r="M705" s="14"/>
      <c r="N705" s="14"/>
      <c r="O705" s="14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2:27" ht="15.75" customHeight="1">
      <c r="B706" s="2"/>
      <c r="C706" s="14"/>
      <c r="D706" s="14"/>
      <c r="E706" s="14" t="s">
        <v>16</v>
      </c>
      <c r="F706" s="14"/>
      <c r="G706" s="14"/>
      <c r="H706" s="14">
        <f t="shared" si="106"/>
        <v>0.02</v>
      </c>
      <c r="I706" s="14">
        <v>0.5</v>
      </c>
      <c r="J706" s="14">
        <f t="shared" si="104"/>
        <v>0.01</v>
      </c>
      <c r="K706" s="14"/>
      <c r="L706" s="14"/>
      <c r="M706" s="14"/>
      <c r="N706" s="14"/>
      <c r="O706" s="14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2:27" ht="15.75" customHeight="1">
      <c r="B707" s="2"/>
      <c r="C707" s="14"/>
      <c r="D707" s="14"/>
      <c r="E707" s="14" t="s">
        <v>16</v>
      </c>
      <c r="F707" s="14"/>
      <c r="G707" s="14"/>
      <c r="H707" s="14">
        <f t="shared" si="106"/>
        <v>0.02</v>
      </c>
      <c r="I707" s="14">
        <v>0.5</v>
      </c>
      <c r="J707" s="14">
        <f t="shared" si="104"/>
        <v>0.01</v>
      </c>
      <c r="K707" s="14"/>
      <c r="L707" s="14"/>
      <c r="M707" s="14"/>
      <c r="N707" s="14"/>
      <c r="O707" s="14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2:27" ht="15.75" customHeight="1">
      <c r="B708" s="2"/>
      <c r="C708" s="14"/>
      <c r="D708" s="14"/>
      <c r="E708" s="14" t="s">
        <v>16</v>
      </c>
      <c r="F708" s="14"/>
      <c r="G708" s="14"/>
      <c r="H708" s="14">
        <f t="shared" si="106"/>
        <v>0.02</v>
      </c>
      <c r="I708" s="14">
        <v>0.5</v>
      </c>
      <c r="J708" s="14">
        <f t="shared" si="104"/>
        <v>0.01</v>
      </c>
      <c r="K708" s="14"/>
      <c r="L708" s="14"/>
      <c r="M708" s="14"/>
      <c r="N708" s="14"/>
      <c r="O708" s="14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2:27" ht="15.75" customHeight="1">
      <c r="B709" s="2"/>
      <c r="C709" s="14"/>
      <c r="D709" s="14"/>
      <c r="E709" s="14" t="s">
        <v>16</v>
      </c>
      <c r="F709" s="14"/>
      <c r="G709" s="14"/>
      <c r="H709" s="14">
        <f t="shared" si="106"/>
        <v>0.02</v>
      </c>
      <c r="I709" s="14">
        <v>0.5</v>
      </c>
      <c r="J709" s="14">
        <f t="shared" si="104"/>
        <v>0.01</v>
      </c>
      <c r="K709" s="14"/>
      <c r="L709" s="14"/>
      <c r="M709" s="14"/>
      <c r="N709" s="14"/>
      <c r="O709" s="14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2:27" ht="15.75" customHeight="1">
      <c r="B710" s="2"/>
      <c r="C710" s="26"/>
      <c r="D710" s="26"/>
      <c r="E710" s="26" t="s">
        <v>15</v>
      </c>
      <c r="F710" s="26"/>
      <c r="G710" s="26"/>
      <c r="H710" s="26">
        <f>SUM(H689:H709)</f>
        <v>1.6560000000000006</v>
      </c>
      <c r="I710" s="26"/>
      <c r="J710" s="26">
        <f>SUM(J689:J709)</f>
        <v>1.7480000000000002</v>
      </c>
      <c r="K710" s="26">
        <f>J710/H710</f>
        <v>1.0555555555555554</v>
      </c>
      <c r="L710" s="26">
        <v>0.5</v>
      </c>
      <c r="M710" s="26">
        <f>L710*J710</f>
        <v>0.87400000000000011</v>
      </c>
      <c r="N710" s="26">
        <f>H710*D689</f>
        <v>331.2000000000001</v>
      </c>
      <c r="O710" s="26">
        <f>J710*D689</f>
        <v>349.6</v>
      </c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2:27" ht="15.75" customHeight="1">
      <c r="B711" s="2"/>
      <c r="C711" s="3" t="s">
        <v>2</v>
      </c>
      <c r="D711" s="3" t="s">
        <v>3</v>
      </c>
      <c r="E711" s="3" t="s">
        <v>4</v>
      </c>
      <c r="F711" s="3" t="s">
        <v>5</v>
      </c>
      <c r="G711" s="3" t="s">
        <v>6</v>
      </c>
      <c r="H711" s="3" t="s">
        <v>7</v>
      </c>
      <c r="I711" s="3" t="s">
        <v>8</v>
      </c>
      <c r="J711" s="3" t="s">
        <v>9</v>
      </c>
      <c r="K711" s="3" t="s">
        <v>10</v>
      </c>
      <c r="L711" s="3" t="s">
        <v>11</v>
      </c>
      <c r="M711" s="3" t="s">
        <v>12</v>
      </c>
      <c r="N711" s="3" t="s">
        <v>13</v>
      </c>
      <c r="O711" s="3" t="s">
        <v>14</v>
      </c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2:27" ht="15.75" customHeight="1">
      <c r="B712" s="2"/>
      <c r="C712" s="14">
        <v>23</v>
      </c>
      <c r="D712" s="14">
        <v>200</v>
      </c>
      <c r="E712" s="14">
        <v>31</v>
      </c>
      <c r="F712" s="14">
        <v>0.8</v>
      </c>
      <c r="G712" s="14">
        <f>B2</f>
        <v>0.16</v>
      </c>
      <c r="H712" s="14">
        <f t="shared" ref="H712:H724" si="107">F712*G712</f>
        <v>0.128</v>
      </c>
      <c r="I712" s="14">
        <v>0.5</v>
      </c>
      <c r="J712" s="14">
        <f t="shared" ref="J712:J732" si="108">H712*I712</f>
        <v>6.4000000000000001E-2</v>
      </c>
      <c r="K712" s="14"/>
      <c r="L712" s="14"/>
      <c r="M712" s="14"/>
      <c r="N712" s="14"/>
      <c r="O712" s="14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2:27" ht="15.75" customHeight="1">
      <c r="B713" s="2"/>
      <c r="C713" s="14"/>
      <c r="D713" s="14"/>
      <c r="E713" s="14">
        <v>33</v>
      </c>
      <c r="F713" s="14">
        <v>0.8</v>
      </c>
      <c r="G713" s="14">
        <f t="shared" ref="G713:G723" si="109">B3</f>
        <v>0.16</v>
      </c>
      <c r="H713" s="14">
        <f t="shared" si="107"/>
        <v>0.128</v>
      </c>
      <c r="I713" s="14">
        <v>0.5</v>
      </c>
      <c r="J713" s="14">
        <f t="shared" si="108"/>
        <v>6.4000000000000001E-2</v>
      </c>
      <c r="K713" s="14"/>
      <c r="L713" s="14"/>
      <c r="M713" s="14"/>
      <c r="N713" s="14"/>
      <c r="O713" s="14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2:27" ht="15.75" customHeight="1">
      <c r="B714" s="2"/>
      <c r="C714" s="14"/>
      <c r="D714" s="14"/>
      <c r="E714" s="14">
        <v>36</v>
      </c>
      <c r="F714" s="14">
        <v>0.8</v>
      </c>
      <c r="G714" s="14">
        <f t="shared" si="109"/>
        <v>0.16</v>
      </c>
      <c r="H714" s="14">
        <f t="shared" si="107"/>
        <v>0.128</v>
      </c>
      <c r="I714" s="14">
        <v>0.5</v>
      </c>
      <c r="J714" s="14">
        <f t="shared" si="108"/>
        <v>6.4000000000000001E-2</v>
      </c>
      <c r="K714" s="14"/>
      <c r="L714" s="14"/>
      <c r="M714" s="14"/>
      <c r="N714" s="14"/>
      <c r="O714" s="14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2:27" ht="15.75" customHeight="1">
      <c r="B715" s="2"/>
      <c r="C715" s="14"/>
      <c r="D715" s="14"/>
      <c r="E715" s="14">
        <v>39</v>
      </c>
      <c r="F715" s="14">
        <v>0.8</v>
      </c>
      <c r="G715" s="14">
        <f t="shared" si="109"/>
        <v>0.16</v>
      </c>
      <c r="H715" s="14">
        <f t="shared" si="107"/>
        <v>0.128</v>
      </c>
      <c r="I715" s="14">
        <v>0.5</v>
      </c>
      <c r="J715" s="14">
        <f t="shared" si="108"/>
        <v>6.4000000000000001E-2</v>
      </c>
      <c r="K715" s="14"/>
      <c r="L715" s="14"/>
      <c r="M715" s="14"/>
      <c r="N715" s="14"/>
      <c r="O715" s="14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2:27" ht="15.75" customHeight="1">
      <c r="B716" s="2"/>
      <c r="C716" s="14"/>
      <c r="D716" s="14"/>
      <c r="E716" s="14">
        <v>41</v>
      </c>
      <c r="F716" s="14">
        <v>0.6</v>
      </c>
      <c r="G716" s="14">
        <f t="shared" si="109"/>
        <v>0.16</v>
      </c>
      <c r="H716" s="14">
        <f t="shared" si="107"/>
        <v>9.6000000000000002E-2</v>
      </c>
      <c r="I716" s="14">
        <v>0.5</v>
      </c>
      <c r="J716" s="14">
        <f t="shared" si="108"/>
        <v>4.8000000000000001E-2</v>
      </c>
      <c r="K716" s="14"/>
      <c r="L716" s="14"/>
      <c r="M716" s="14"/>
      <c r="N716" s="14"/>
      <c r="O716" s="14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2:27" ht="15.75" customHeight="1">
      <c r="B717" s="2"/>
      <c r="C717" s="14"/>
      <c r="D717" s="14"/>
      <c r="E717" s="14">
        <v>32</v>
      </c>
      <c r="F717" s="14">
        <v>0.75</v>
      </c>
      <c r="G717" s="14">
        <f t="shared" si="109"/>
        <v>0.16</v>
      </c>
      <c r="H717" s="14">
        <f t="shared" si="107"/>
        <v>0.12</v>
      </c>
      <c r="I717" s="14">
        <v>0.5</v>
      </c>
      <c r="J717" s="14">
        <f t="shared" si="108"/>
        <v>0.06</v>
      </c>
      <c r="K717" s="14"/>
      <c r="L717" s="14"/>
      <c r="M717" s="14"/>
      <c r="N717" s="14"/>
      <c r="O717" s="14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2:27" ht="15.75" customHeight="1">
      <c r="B718" s="2"/>
      <c r="C718" s="14"/>
      <c r="D718" s="14"/>
      <c r="E718" s="14">
        <v>34</v>
      </c>
      <c r="F718" s="14">
        <v>0.6</v>
      </c>
      <c r="G718" s="14">
        <f t="shared" si="109"/>
        <v>0.16</v>
      </c>
      <c r="H718" s="14">
        <f t="shared" si="107"/>
        <v>9.6000000000000002E-2</v>
      </c>
      <c r="I718" s="14">
        <v>0.5</v>
      </c>
      <c r="J718" s="14">
        <f t="shared" si="108"/>
        <v>4.8000000000000001E-2</v>
      </c>
      <c r="K718" s="14"/>
      <c r="L718" s="14"/>
      <c r="M718" s="14"/>
      <c r="N718" s="14"/>
      <c r="O718" s="14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2:27" ht="15.75" customHeight="1">
      <c r="B719" s="2"/>
      <c r="C719" s="14"/>
      <c r="D719" s="14"/>
      <c r="E719" s="14">
        <v>35</v>
      </c>
      <c r="F719" s="14">
        <v>0.75</v>
      </c>
      <c r="G719" s="14">
        <f t="shared" si="109"/>
        <v>0.16</v>
      </c>
      <c r="H719" s="14">
        <f t="shared" si="107"/>
        <v>0.12</v>
      </c>
      <c r="I719" s="14">
        <v>0.5</v>
      </c>
      <c r="J719" s="14">
        <f t="shared" si="108"/>
        <v>0.06</v>
      </c>
      <c r="K719" s="14"/>
      <c r="L719" s="14"/>
      <c r="M719" s="14"/>
      <c r="N719" s="14"/>
      <c r="O719" s="14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2:27" ht="15.75" customHeight="1">
      <c r="B720" s="2"/>
      <c r="C720" s="14"/>
      <c r="D720" s="14"/>
      <c r="E720" s="14">
        <v>37</v>
      </c>
      <c r="F720" s="14">
        <v>0.75</v>
      </c>
      <c r="G720" s="14">
        <f t="shared" si="109"/>
        <v>0.16</v>
      </c>
      <c r="H720" s="14">
        <f t="shared" si="107"/>
        <v>0.12</v>
      </c>
      <c r="I720" s="14">
        <v>0.5</v>
      </c>
      <c r="J720" s="14">
        <f t="shared" si="108"/>
        <v>0.06</v>
      </c>
      <c r="K720" s="14"/>
      <c r="L720" s="14"/>
      <c r="M720" s="14"/>
      <c r="N720" s="14"/>
      <c r="O720" s="14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2:27" ht="15.75" customHeight="1">
      <c r="B721" s="2"/>
      <c r="C721" s="14"/>
      <c r="D721" s="14"/>
      <c r="E721" s="14">
        <v>38</v>
      </c>
      <c r="F721" s="14">
        <v>0.6</v>
      </c>
      <c r="G721" s="14">
        <f t="shared" si="109"/>
        <v>0.16</v>
      </c>
      <c r="H721" s="14">
        <f t="shared" si="107"/>
        <v>9.6000000000000002E-2</v>
      </c>
      <c r="I721" s="14">
        <v>0.5</v>
      </c>
      <c r="J721" s="14">
        <f t="shared" si="108"/>
        <v>4.8000000000000001E-2</v>
      </c>
      <c r="K721" s="14"/>
      <c r="L721" s="14"/>
      <c r="M721" s="14"/>
      <c r="N721" s="14"/>
      <c r="O721" s="14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2:27" ht="15.75" customHeight="1">
      <c r="B722" s="2"/>
      <c r="C722" s="14"/>
      <c r="D722" s="14"/>
      <c r="E722" s="14">
        <v>40</v>
      </c>
      <c r="F722" s="14">
        <v>0.75</v>
      </c>
      <c r="G722" s="14">
        <f t="shared" si="109"/>
        <v>0.16</v>
      </c>
      <c r="H722" s="14">
        <f t="shared" si="107"/>
        <v>0.12</v>
      </c>
      <c r="I722" s="14">
        <v>3</v>
      </c>
      <c r="J722" s="14">
        <f t="shared" si="108"/>
        <v>0.36</v>
      </c>
      <c r="K722" s="14"/>
      <c r="L722" s="14"/>
      <c r="M722" s="14"/>
      <c r="N722" s="14"/>
      <c r="O722" s="14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2:27" ht="15.75" customHeight="1">
      <c r="B723" s="2"/>
      <c r="C723" s="14"/>
      <c r="D723" s="14"/>
      <c r="E723" s="14">
        <v>42</v>
      </c>
      <c r="F723" s="14">
        <v>0.75</v>
      </c>
      <c r="G723" s="14">
        <f t="shared" si="109"/>
        <v>0.16</v>
      </c>
      <c r="H723" s="14">
        <f t="shared" si="107"/>
        <v>0.12</v>
      </c>
      <c r="I723" s="14">
        <v>0.5</v>
      </c>
      <c r="J723" s="14">
        <f t="shared" si="108"/>
        <v>0.06</v>
      </c>
      <c r="K723" s="14"/>
      <c r="L723" s="14"/>
      <c r="M723" s="14"/>
      <c r="N723" s="14"/>
      <c r="O723" s="14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2:27" ht="15.75" customHeight="1">
      <c r="B724" s="2"/>
      <c r="C724" s="14"/>
      <c r="D724" s="14"/>
      <c r="E724" s="14">
        <v>43</v>
      </c>
      <c r="F724" s="14">
        <v>0.6</v>
      </c>
      <c r="G724" s="14">
        <f>B14</f>
        <v>0.16</v>
      </c>
      <c r="H724" s="14">
        <f t="shared" si="107"/>
        <v>9.6000000000000002E-2</v>
      </c>
      <c r="I724" s="14">
        <v>0.5</v>
      </c>
      <c r="J724" s="14">
        <f t="shared" si="108"/>
        <v>4.8000000000000001E-2</v>
      </c>
      <c r="K724" s="14"/>
      <c r="L724" s="14"/>
      <c r="M724" s="14"/>
      <c r="N724" s="14"/>
      <c r="O724" s="14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2:27" ht="15.75" customHeight="1">
      <c r="B725" s="2"/>
      <c r="C725" s="14"/>
      <c r="D725" s="14"/>
      <c r="E725" s="14" t="s">
        <v>16</v>
      </c>
      <c r="F725" s="14"/>
      <c r="G725" s="14"/>
      <c r="H725" s="14">
        <f>A2</f>
        <v>0.02</v>
      </c>
      <c r="I725" s="14">
        <v>10</v>
      </c>
      <c r="J725" s="14">
        <f t="shared" si="108"/>
        <v>0.2</v>
      </c>
      <c r="K725" s="14"/>
      <c r="L725" s="14"/>
      <c r="M725" s="14"/>
      <c r="N725" s="14"/>
      <c r="O725" s="14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2:27" ht="15.75" customHeight="1">
      <c r="B726" s="2"/>
      <c r="C726" s="14"/>
      <c r="D726" s="14"/>
      <c r="E726" s="14" t="s">
        <v>16</v>
      </c>
      <c r="F726" s="14"/>
      <c r="G726" s="14"/>
      <c r="H726" s="14">
        <f t="shared" ref="H726:H732" si="110">A3</f>
        <v>0.02</v>
      </c>
      <c r="I726" s="14">
        <v>0.5</v>
      </c>
      <c r="J726" s="14">
        <f t="shared" si="108"/>
        <v>0.01</v>
      </c>
      <c r="K726" s="14"/>
      <c r="L726" s="14"/>
      <c r="M726" s="14"/>
      <c r="N726" s="14"/>
      <c r="O726" s="14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2:27" ht="15.75" customHeight="1">
      <c r="B727" s="2"/>
      <c r="C727" s="14"/>
      <c r="D727" s="14"/>
      <c r="E727" s="14" t="s">
        <v>16</v>
      </c>
      <c r="F727" s="14"/>
      <c r="G727" s="14"/>
      <c r="H727" s="14">
        <f t="shared" si="110"/>
        <v>0.02</v>
      </c>
      <c r="I727" s="14">
        <v>0.5</v>
      </c>
      <c r="J727" s="14">
        <f t="shared" si="108"/>
        <v>0.01</v>
      </c>
      <c r="K727" s="14"/>
      <c r="L727" s="14"/>
      <c r="M727" s="14"/>
      <c r="N727" s="14"/>
      <c r="O727" s="14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2:27" ht="15.75" customHeight="1">
      <c r="B728" s="2"/>
      <c r="C728" s="14"/>
      <c r="D728" s="14"/>
      <c r="E728" s="14" t="s">
        <v>16</v>
      </c>
      <c r="F728" s="14"/>
      <c r="G728" s="14"/>
      <c r="H728" s="14">
        <f t="shared" si="110"/>
        <v>0.02</v>
      </c>
      <c r="I728" s="14">
        <v>0.5</v>
      </c>
      <c r="J728" s="14">
        <f t="shared" si="108"/>
        <v>0.01</v>
      </c>
      <c r="K728" s="14"/>
      <c r="L728" s="14"/>
      <c r="M728" s="14"/>
      <c r="N728" s="14"/>
      <c r="O728" s="14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2:27" ht="15.75" customHeight="1">
      <c r="B729" s="2"/>
      <c r="C729" s="14"/>
      <c r="D729" s="14"/>
      <c r="E729" s="14" t="s">
        <v>16</v>
      </c>
      <c r="F729" s="14"/>
      <c r="G729" s="14"/>
      <c r="H729" s="14">
        <f t="shared" si="110"/>
        <v>0.02</v>
      </c>
      <c r="I729" s="14">
        <v>0.5</v>
      </c>
      <c r="J729" s="14">
        <f t="shared" si="108"/>
        <v>0.01</v>
      </c>
      <c r="K729" s="14"/>
      <c r="L729" s="14"/>
      <c r="M729" s="14"/>
      <c r="N729" s="14"/>
      <c r="O729" s="14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2:27" ht="15.75" customHeight="1">
      <c r="B730" s="2"/>
      <c r="C730" s="14"/>
      <c r="D730" s="14"/>
      <c r="E730" s="14" t="s">
        <v>16</v>
      </c>
      <c r="F730" s="14"/>
      <c r="G730" s="14"/>
      <c r="H730" s="14">
        <f t="shared" si="110"/>
        <v>0.02</v>
      </c>
      <c r="I730" s="14">
        <v>0.5</v>
      </c>
      <c r="J730" s="14">
        <f t="shared" si="108"/>
        <v>0.01</v>
      </c>
      <c r="K730" s="14"/>
      <c r="L730" s="14"/>
      <c r="M730" s="14"/>
      <c r="N730" s="14"/>
      <c r="O730" s="14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2:27" ht="15.75" customHeight="1">
      <c r="B731" s="2"/>
      <c r="C731" s="14"/>
      <c r="D731" s="14"/>
      <c r="E731" s="14" t="s">
        <v>16</v>
      </c>
      <c r="F731" s="14"/>
      <c r="G731" s="14"/>
      <c r="H731" s="14">
        <f t="shared" si="110"/>
        <v>0.02</v>
      </c>
      <c r="I731" s="14">
        <v>0.5</v>
      </c>
      <c r="J731" s="14">
        <f t="shared" si="108"/>
        <v>0.01</v>
      </c>
      <c r="K731" s="14"/>
      <c r="L731" s="14"/>
      <c r="M731" s="14"/>
      <c r="N731" s="14"/>
      <c r="O731" s="14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2:27" ht="15.75" customHeight="1">
      <c r="B732" s="2"/>
      <c r="C732" s="14"/>
      <c r="D732" s="14"/>
      <c r="E732" s="14" t="s">
        <v>16</v>
      </c>
      <c r="F732" s="14"/>
      <c r="G732" s="14"/>
      <c r="H732" s="14">
        <f t="shared" si="110"/>
        <v>0.02</v>
      </c>
      <c r="I732" s="14">
        <v>0.5</v>
      </c>
      <c r="J732" s="14">
        <f t="shared" si="108"/>
        <v>0.01</v>
      </c>
      <c r="K732" s="14"/>
      <c r="L732" s="14"/>
      <c r="M732" s="14"/>
      <c r="N732" s="14"/>
      <c r="O732" s="14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2:27" ht="15.75" customHeight="1">
      <c r="B733" s="2"/>
      <c r="C733" s="26"/>
      <c r="D733" s="26"/>
      <c r="E733" s="26" t="s">
        <v>15</v>
      </c>
      <c r="F733" s="26"/>
      <c r="G733" s="26"/>
      <c r="H733" s="26">
        <f>SUM(H712:H732)</f>
        <v>1.6560000000000006</v>
      </c>
      <c r="I733" s="26"/>
      <c r="J733" s="26">
        <f>SUM(J712:J732)</f>
        <v>1.3180000000000001</v>
      </c>
      <c r="K733" s="26">
        <f>J733/H733</f>
        <v>0.79589371980676304</v>
      </c>
      <c r="L733" s="26">
        <v>0.5</v>
      </c>
      <c r="M733" s="26">
        <f>L733*J733</f>
        <v>0.65900000000000003</v>
      </c>
      <c r="N733" s="26">
        <f>H733*D712</f>
        <v>331.2000000000001</v>
      </c>
      <c r="O733" s="26">
        <f>J733*D712</f>
        <v>263.60000000000002</v>
      </c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2:27" ht="15.75" customHeight="1">
      <c r="B734" s="2"/>
      <c r="C734" s="3" t="s">
        <v>2</v>
      </c>
      <c r="D734" s="3" t="s">
        <v>3</v>
      </c>
      <c r="E734" s="3" t="s">
        <v>4</v>
      </c>
      <c r="F734" s="3" t="s">
        <v>5</v>
      </c>
      <c r="G734" s="3" t="s">
        <v>6</v>
      </c>
      <c r="H734" s="3" t="s">
        <v>7</v>
      </c>
      <c r="I734" s="3" t="s">
        <v>8</v>
      </c>
      <c r="J734" s="3" t="s">
        <v>9</v>
      </c>
      <c r="K734" s="3" t="s">
        <v>10</v>
      </c>
      <c r="L734" s="3" t="s">
        <v>11</v>
      </c>
      <c r="M734" s="3" t="s">
        <v>12</v>
      </c>
      <c r="N734" s="3" t="s">
        <v>13</v>
      </c>
      <c r="O734" s="3" t="s">
        <v>14</v>
      </c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2:27" ht="15.75" customHeight="1">
      <c r="B735" s="2"/>
      <c r="C735" s="14">
        <v>24</v>
      </c>
      <c r="D735" s="14">
        <v>10</v>
      </c>
      <c r="E735" s="14">
        <v>31</v>
      </c>
      <c r="F735" s="14">
        <v>0.8</v>
      </c>
      <c r="G735" s="14">
        <f>B2</f>
        <v>0.16</v>
      </c>
      <c r="H735" s="14">
        <f t="shared" ref="H735:H747" si="111">F735*G735</f>
        <v>0.128</v>
      </c>
      <c r="I735" s="14">
        <v>0.5</v>
      </c>
      <c r="J735" s="14">
        <f t="shared" ref="J735:J755" si="112">H735*I735</f>
        <v>6.4000000000000001E-2</v>
      </c>
      <c r="K735" s="14"/>
      <c r="L735" s="14"/>
      <c r="M735" s="14"/>
      <c r="N735" s="14"/>
      <c r="O735" s="14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2:27" ht="15.75" customHeight="1">
      <c r="B736" s="2"/>
      <c r="C736" s="14"/>
      <c r="D736" s="14"/>
      <c r="E736" s="14">
        <v>33</v>
      </c>
      <c r="F736" s="14">
        <v>0.8</v>
      </c>
      <c r="G736" s="14">
        <f t="shared" ref="G736:G747" si="113">B3</f>
        <v>0.16</v>
      </c>
      <c r="H736" s="14">
        <f t="shared" si="111"/>
        <v>0.128</v>
      </c>
      <c r="I736" s="14">
        <v>0.5</v>
      </c>
      <c r="J736" s="14">
        <f t="shared" si="112"/>
        <v>6.4000000000000001E-2</v>
      </c>
      <c r="K736" s="14"/>
      <c r="L736" s="14"/>
      <c r="M736" s="14"/>
      <c r="N736" s="14"/>
      <c r="O736" s="14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2:27" ht="15.75" customHeight="1">
      <c r="B737" s="2"/>
      <c r="C737" s="14"/>
      <c r="D737" s="14"/>
      <c r="E737" s="14">
        <v>36</v>
      </c>
      <c r="F737" s="14">
        <v>0.8</v>
      </c>
      <c r="G737" s="14">
        <f t="shared" si="113"/>
        <v>0.16</v>
      </c>
      <c r="H737" s="14">
        <f t="shared" si="111"/>
        <v>0.128</v>
      </c>
      <c r="I737" s="14">
        <v>0.5</v>
      </c>
      <c r="J737" s="14">
        <f t="shared" si="112"/>
        <v>6.4000000000000001E-2</v>
      </c>
      <c r="K737" s="14"/>
      <c r="L737" s="14"/>
      <c r="M737" s="14"/>
      <c r="N737" s="14"/>
      <c r="O737" s="14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2:27" ht="15.75" customHeight="1">
      <c r="B738" s="2"/>
      <c r="C738" s="14"/>
      <c r="D738" s="14"/>
      <c r="E738" s="14">
        <v>39</v>
      </c>
      <c r="F738" s="14">
        <v>0.8</v>
      </c>
      <c r="G738" s="14">
        <f t="shared" si="113"/>
        <v>0.16</v>
      </c>
      <c r="H738" s="14">
        <f t="shared" si="111"/>
        <v>0.128</v>
      </c>
      <c r="I738" s="14">
        <v>0.5</v>
      </c>
      <c r="J738" s="14">
        <f t="shared" si="112"/>
        <v>6.4000000000000001E-2</v>
      </c>
      <c r="K738" s="14"/>
      <c r="L738" s="14"/>
      <c r="M738" s="14"/>
      <c r="N738" s="14"/>
      <c r="O738" s="14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2:27" ht="15.75" customHeight="1">
      <c r="B739" s="2"/>
      <c r="C739" s="14"/>
      <c r="D739" s="14"/>
      <c r="E739" s="14">
        <v>41</v>
      </c>
      <c r="F739" s="14">
        <v>0.6</v>
      </c>
      <c r="G739" s="14">
        <f t="shared" si="113"/>
        <v>0.16</v>
      </c>
      <c r="H739" s="14">
        <f t="shared" si="111"/>
        <v>9.6000000000000002E-2</v>
      </c>
      <c r="I739" s="14">
        <v>0.5</v>
      </c>
      <c r="J739" s="14">
        <f t="shared" si="112"/>
        <v>4.8000000000000001E-2</v>
      </c>
      <c r="K739" s="14"/>
      <c r="L739" s="14"/>
      <c r="M739" s="14"/>
      <c r="N739" s="14"/>
      <c r="O739" s="14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2:27" ht="15.75" customHeight="1">
      <c r="B740" s="2"/>
      <c r="C740" s="14"/>
      <c r="D740" s="14"/>
      <c r="E740" s="14">
        <v>32</v>
      </c>
      <c r="F740" s="14">
        <v>0.75</v>
      </c>
      <c r="G740" s="14">
        <f t="shared" si="113"/>
        <v>0.16</v>
      </c>
      <c r="H740" s="14">
        <f t="shared" si="111"/>
        <v>0.12</v>
      </c>
      <c r="I740" s="14">
        <v>0.5</v>
      </c>
      <c r="J740" s="14">
        <f t="shared" si="112"/>
        <v>0.06</v>
      </c>
      <c r="K740" s="14"/>
      <c r="L740" s="14"/>
      <c r="M740" s="14"/>
      <c r="N740" s="14"/>
      <c r="O740" s="14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2:27" ht="15.75" customHeight="1">
      <c r="B741" s="2"/>
      <c r="C741" s="14"/>
      <c r="D741" s="14"/>
      <c r="E741" s="14">
        <v>34</v>
      </c>
      <c r="F741" s="14">
        <v>0.6</v>
      </c>
      <c r="G741" s="14">
        <f t="shared" si="113"/>
        <v>0.16</v>
      </c>
      <c r="H741" s="14">
        <f t="shared" si="111"/>
        <v>9.6000000000000002E-2</v>
      </c>
      <c r="I741" s="14">
        <v>0.5</v>
      </c>
      <c r="J741" s="14">
        <f t="shared" si="112"/>
        <v>4.8000000000000001E-2</v>
      </c>
      <c r="K741" s="14"/>
      <c r="L741" s="14"/>
      <c r="M741" s="14"/>
      <c r="N741" s="14"/>
      <c r="O741" s="14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2:27" ht="15.75" customHeight="1">
      <c r="B742" s="2"/>
      <c r="C742" s="14"/>
      <c r="D742" s="14"/>
      <c r="E742" s="14">
        <v>35</v>
      </c>
      <c r="F742" s="14">
        <v>0.75</v>
      </c>
      <c r="G742" s="14">
        <f t="shared" si="113"/>
        <v>0.16</v>
      </c>
      <c r="H742" s="14">
        <f t="shared" si="111"/>
        <v>0.12</v>
      </c>
      <c r="I742" s="14">
        <v>0.5</v>
      </c>
      <c r="J742" s="14">
        <f t="shared" si="112"/>
        <v>0.06</v>
      </c>
      <c r="K742" s="14"/>
      <c r="L742" s="14"/>
      <c r="M742" s="14"/>
      <c r="N742" s="14"/>
      <c r="O742" s="14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2:27" ht="15.75" customHeight="1">
      <c r="B743" s="2"/>
      <c r="C743" s="14"/>
      <c r="D743" s="14"/>
      <c r="E743" s="14">
        <v>37</v>
      </c>
      <c r="F743" s="14">
        <v>0.75</v>
      </c>
      <c r="G743" s="14">
        <f t="shared" si="113"/>
        <v>0.16</v>
      </c>
      <c r="H743" s="14">
        <f t="shared" si="111"/>
        <v>0.12</v>
      </c>
      <c r="I743" s="14">
        <v>0.5</v>
      </c>
      <c r="J743" s="14">
        <f t="shared" si="112"/>
        <v>0.06</v>
      </c>
      <c r="K743" s="14"/>
      <c r="L743" s="14"/>
      <c r="M743" s="14"/>
      <c r="N743" s="14"/>
      <c r="O743" s="14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2:27" ht="15.75" customHeight="1">
      <c r="B744" s="2"/>
      <c r="C744" s="14"/>
      <c r="D744" s="14"/>
      <c r="E744" s="14">
        <v>38</v>
      </c>
      <c r="F744" s="14">
        <v>0.6</v>
      </c>
      <c r="G744" s="14">
        <f t="shared" si="113"/>
        <v>0.16</v>
      </c>
      <c r="H744" s="14">
        <f t="shared" si="111"/>
        <v>9.6000000000000002E-2</v>
      </c>
      <c r="I744" s="14">
        <v>0.5</v>
      </c>
      <c r="J744" s="14">
        <f t="shared" si="112"/>
        <v>4.8000000000000001E-2</v>
      </c>
      <c r="K744" s="14"/>
      <c r="L744" s="14"/>
      <c r="M744" s="14"/>
      <c r="N744" s="14"/>
      <c r="O744" s="14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2:27" ht="15.75" customHeight="1">
      <c r="B745" s="2"/>
      <c r="C745" s="14"/>
      <c r="D745" s="14"/>
      <c r="E745" s="14">
        <v>40</v>
      </c>
      <c r="F745" s="14">
        <v>0.75</v>
      </c>
      <c r="G745" s="14">
        <f t="shared" si="113"/>
        <v>0.16</v>
      </c>
      <c r="H745" s="14">
        <f t="shared" si="111"/>
        <v>0.12</v>
      </c>
      <c r="I745" s="14">
        <v>0.5</v>
      </c>
      <c r="J745" s="14">
        <f t="shared" si="112"/>
        <v>0.06</v>
      </c>
      <c r="K745" s="14"/>
      <c r="L745" s="14"/>
      <c r="M745" s="14"/>
      <c r="N745" s="14"/>
      <c r="O745" s="14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2:27" ht="15.75" customHeight="1">
      <c r="B746" s="2"/>
      <c r="C746" s="14"/>
      <c r="D746" s="14"/>
      <c r="E746" s="14">
        <v>42</v>
      </c>
      <c r="F746" s="14">
        <v>0.75</v>
      </c>
      <c r="G746" s="14">
        <f t="shared" si="113"/>
        <v>0.16</v>
      </c>
      <c r="H746" s="14">
        <f t="shared" si="111"/>
        <v>0.12</v>
      </c>
      <c r="I746" s="14">
        <v>3</v>
      </c>
      <c r="J746" s="14">
        <f t="shared" si="112"/>
        <v>0.36</v>
      </c>
      <c r="K746" s="14"/>
      <c r="L746" s="14"/>
      <c r="M746" s="14"/>
      <c r="N746" s="14"/>
      <c r="O746" s="14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2:27" ht="15.75" customHeight="1">
      <c r="B747" s="2"/>
      <c r="C747" s="14"/>
      <c r="D747" s="14"/>
      <c r="E747" s="14">
        <v>43</v>
      </c>
      <c r="F747" s="14">
        <v>0.6</v>
      </c>
      <c r="G747" s="14">
        <f t="shared" si="113"/>
        <v>0.16</v>
      </c>
      <c r="H747" s="14">
        <f t="shared" si="111"/>
        <v>9.6000000000000002E-2</v>
      </c>
      <c r="I747" s="14">
        <v>3</v>
      </c>
      <c r="J747" s="14">
        <f t="shared" si="112"/>
        <v>0.28800000000000003</v>
      </c>
      <c r="K747" s="14"/>
      <c r="L747" s="14"/>
      <c r="M747" s="14"/>
      <c r="N747" s="14"/>
      <c r="O747" s="14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2:27" ht="15.75" customHeight="1">
      <c r="B748" s="2"/>
      <c r="C748" s="14"/>
      <c r="D748" s="14"/>
      <c r="E748" s="14" t="s">
        <v>16</v>
      </c>
      <c r="F748" s="14"/>
      <c r="G748" s="14"/>
      <c r="H748" s="14">
        <f>A2</f>
        <v>0.02</v>
      </c>
      <c r="I748" s="14">
        <v>10</v>
      </c>
      <c r="J748" s="14">
        <f t="shared" si="112"/>
        <v>0.2</v>
      </c>
      <c r="K748" s="14"/>
      <c r="L748" s="14"/>
      <c r="M748" s="14"/>
      <c r="N748" s="14"/>
      <c r="O748" s="14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2:27" ht="15.75" customHeight="1">
      <c r="B749" s="2"/>
      <c r="C749" s="14"/>
      <c r="D749" s="14"/>
      <c r="E749" s="14" t="s">
        <v>16</v>
      </c>
      <c r="F749" s="14"/>
      <c r="G749" s="14"/>
      <c r="H749" s="14">
        <f t="shared" ref="H749:H755" si="114">A3</f>
        <v>0.02</v>
      </c>
      <c r="I749" s="14">
        <v>10</v>
      </c>
      <c r="J749" s="14">
        <f t="shared" si="112"/>
        <v>0.2</v>
      </c>
      <c r="K749" s="14"/>
      <c r="L749" s="14"/>
      <c r="M749" s="14"/>
      <c r="N749" s="14"/>
      <c r="O749" s="14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2:27" ht="15.75" customHeight="1">
      <c r="B750" s="2"/>
      <c r="C750" s="14"/>
      <c r="D750" s="14"/>
      <c r="E750" s="14" t="s">
        <v>16</v>
      </c>
      <c r="F750" s="14"/>
      <c r="G750" s="14"/>
      <c r="H750" s="14">
        <f t="shared" si="114"/>
        <v>0.02</v>
      </c>
      <c r="I750" s="14">
        <v>0.5</v>
      </c>
      <c r="J750" s="14">
        <f t="shared" si="112"/>
        <v>0.01</v>
      </c>
      <c r="K750" s="14"/>
      <c r="L750" s="14"/>
      <c r="M750" s="14"/>
      <c r="N750" s="14"/>
      <c r="O750" s="14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2:27" ht="15.75" customHeight="1">
      <c r="B751" s="2"/>
      <c r="C751" s="14"/>
      <c r="D751" s="14"/>
      <c r="E751" s="14" t="s">
        <v>16</v>
      </c>
      <c r="F751" s="14"/>
      <c r="G751" s="14"/>
      <c r="H751" s="14">
        <f t="shared" si="114"/>
        <v>0.02</v>
      </c>
      <c r="I751" s="14">
        <v>0.5</v>
      </c>
      <c r="J751" s="14">
        <f t="shared" si="112"/>
        <v>0.01</v>
      </c>
      <c r="K751" s="14"/>
      <c r="L751" s="14"/>
      <c r="M751" s="14"/>
      <c r="N751" s="14"/>
      <c r="O751" s="14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2:27" ht="15.75" customHeight="1">
      <c r="B752" s="2"/>
      <c r="C752" s="14"/>
      <c r="D752" s="14"/>
      <c r="E752" s="14" t="s">
        <v>16</v>
      </c>
      <c r="F752" s="14"/>
      <c r="G752" s="14"/>
      <c r="H752" s="14">
        <f t="shared" si="114"/>
        <v>0.02</v>
      </c>
      <c r="I752" s="14">
        <v>0.5</v>
      </c>
      <c r="J752" s="14">
        <f t="shared" si="112"/>
        <v>0.01</v>
      </c>
      <c r="K752" s="14"/>
      <c r="L752" s="14"/>
      <c r="M752" s="14"/>
      <c r="N752" s="14"/>
      <c r="O752" s="14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2:27" ht="15.75" customHeight="1">
      <c r="B753" s="2"/>
      <c r="C753" s="14"/>
      <c r="D753" s="14"/>
      <c r="E753" s="14" t="s">
        <v>16</v>
      </c>
      <c r="F753" s="14"/>
      <c r="G753" s="14"/>
      <c r="H753" s="14">
        <f t="shared" si="114"/>
        <v>0.02</v>
      </c>
      <c r="I753" s="14">
        <v>0.5</v>
      </c>
      <c r="J753" s="14">
        <f t="shared" si="112"/>
        <v>0.01</v>
      </c>
      <c r="K753" s="14"/>
      <c r="L753" s="14"/>
      <c r="M753" s="14"/>
      <c r="N753" s="14"/>
      <c r="O753" s="14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2:27" ht="15.75" customHeight="1">
      <c r="B754" s="2"/>
      <c r="C754" s="14"/>
      <c r="D754" s="14"/>
      <c r="E754" s="14" t="s">
        <v>16</v>
      </c>
      <c r="F754" s="14"/>
      <c r="G754" s="14"/>
      <c r="H754" s="14">
        <f t="shared" si="114"/>
        <v>0.02</v>
      </c>
      <c r="I754" s="14">
        <v>0.5</v>
      </c>
      <c r="J754" s="14">
        <f t="shared" si="112"/>
        <v>0.01</v>
      </c>
      <c r="K754" s="14"/>
      <c r="L754" s="14"/>
      <c r="M754" s="14"/>
      <c r="N754" s="14"/>
      <c r="O754" s="14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2:27" ht="15.75" customHeight="1">
      <c r="B755" s="2"/>
      <c r="C755" s="14"/>
      <c r="D755" s="14"/>
      <c r="E755" s="14" t="s">
        <v>16</v>
      </c>
      <c r="F755" s="14"/>
      <c r="G755" s="14"/>
      <c r="H755" s="14">
        <f t="shared" si="114"/>
        <v>0.02</v>
      </c>
      <c r="I755" s="14">
        <v>0.5</v>
      </c>
      <c r="J755" s="14">
        <f t="shared" si="112"/>
        <v>0.01</v>
      </c>
      <c r="K755" s="14"/>
      <c r="L755" s="14"/>
      <c r="M755" s="14"/>
      <c r="N755" s="14"/>
      <c r="O755" s="14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2:27" ht="15.75" customHeight="1">
      <c r="B756" s="2"/>
      <c r="C756" s="26"/>
      <c r="D756" s="26"/>
      <c r="E756" s="26" t="s">
        <v>15</v>
      </c>
      <c r="F756" s="26"/>
      <c r="G756" s="26"/>
      <c r="H756" s="26">
        <f>SUM(H735:H755)</f>
        <v>1.6560000000000006</v>
      </c>
      <c r="I756" s="26"/>
      <c r="J756" s="26">
        <f>SUM(J735:J755)</f>
        <v>1.748</v>
      </c>
      <c r="K756" s="26">
        <f>J756/H756</f>
        <v>1.0555555555555551</v>
      </c>
      <c r="L756" s="26">
        <v>0.41499999999999998</v>
      </c>
      <c r="M756" s="26">
        <f>L756*J756</f>
        <v>0.72541999999999995</v>
      </c>
      <c r="N756" s="26">
        <f>H756*D735</f>
        <v>16.560000000000006</v>
      </c>
      <c r="O756" s="26">
        <f>J756*D735</f>
        <v>17.48</v>
      </c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2:27" ht="15.75" customHeight="1">
      <c r="B757" s="2"/>
      <c r="C757" s="3" t="s">
        <v>2</v>
      </c>
      <c r="D757" s="3" t="s">
        <v>3</v>
      </c>
      <c r="E757" s="3" t="s">
        <v>4</v>
      </c>
      <c r="F757" s="3" t="s">
        <v>5</v>
      </c>
      <c r="G757" s="3" t="s">
        <v>6</v>
      </c>
      <c r="H757" s="3" t="s">
        <v>7</v>
      </c>
      <c r="I757" s="3" t="s">
        <v>8</v>
      </c>
      <c r="J757" s="3" t="s">
        <v>9</v>
      </c>
      <c r="K757" s="3" t="s">
        <v>10</v>
      </c>
      <c r="L757" s="3" t="s">
        <v>11</v>
      </c>
      <c r="M757" s="3" t="s">
        <v>12</v>
      </c>
      <c r="N757" s="3" t="s">
        <v>13</v>
      </c>
      <c r="O757" s="3" t="s">
        <v>14</v>
      </c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2:27" ht="15.75" customHeight="1">
      <c r="B758" s="2"/>
      <c r="C758" s="14">
        <v>25</v>
      </c>
      <c r="D758" s="14">
        <v>10</v>
      </c>
      <c r="E758" s="14">
        <v>31</v>
      </c>
      <c r="F758" s="14">
        <v>0.8</v>
      </c>
      <c r="G758" s="14">
        <f>B2</f>
        <v>0.16</v>
      </c>
      <c r="H758" s="14">
        <f t="shared" ref="H758:H770" si="115">F758*G758</f>
        <v>0.128</v>
      </c>
      <c r="I758" s="14">
        <v>0.5</v>
      </c>
      <c r="J758" s="14">
        <f t="shared" ref="J758:J778" si="116">H758*I758</f>
        <v>6.4000000000000001E-2</v>
      </c>
      <c r="K758" s="14"/>
      <c r="L758" s="14"/>
      <c r="M758" s="14"/>
      <c r="N758" s="14"/>
      <c r="O758" s="14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2:27" ht="15.75" customHeight="1">
      <c r="B759" s="2"/>
      <c r="C759" s="14"/>
      <c r="D759" s="14"/>
      <c r="E759" s="14">
        <v>33</v>
      </c>
      <c r="F759" s="14">
        <v>0.8</v>
      </c>
      <c r="G759" s="14">
        <f t="shared" ref="G759:G770" si="117">B3</f>
        <v>0.16</v>
      </c>
      <c r="H759" s="14">
        <f t="shared" si="115"/>
        <v>0.128</v>
      </c>
      <c r="I759" s="14">
        <v>0.5</v>
      </c>
      <c r="J759" s="14">
        <f t="shared" si="116"/>
        <v>6.4000000000000001E-2</v>
      </c>
      <c r="K759" s="14"/>
      <c r="L759" s="14"/>
      <c r="M759" s="14"/>
      <c r="N759" s="14"/>
      <c r="O759" s="14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2:27" ht="15.75" customHeight="1">
      <c r="B760" s="2"/>
      <c r="C760" s="14"/>
      <c r="D760" s="14"/>
      <c r="E760" s="14">
        <v>36</v>
      </c>
      <c r="F760" s="14">
        <v>0.8</v>
      </c>
      <c r="G760" s="14">
        <f t="shared" si="117"/>
        <v>0.16</v>
      </c>
      <c r="H760" s="14">
        <f t="shared" si="115"/>
        <v>0.128</v>
      </c>
      <c r="I760" s="14">
        <v>0.5</v>
      </c>
      <c r="J760" s="14">
        <f t="shared" si="116"/>
        <v>6.4000000000000001E-2</v>
      </c>
      <c r="K760" s="14"/>
      <c r="L760" s="14"/>
      <c r="M760" s="14"/>
      <c r="N760" s="14"/>
      <c r="O760" s="14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2:27" ht="15.75" customHeight="1">
      <c r="B761" s="2"/>
      <c r="C761" s="14"/>
      <c r="D761" s="14"/>
      <c r="E761" s="14">
        <v>39</v>
      </c>
      <c r="F761" s="14">
        <v>0.8</v>
      </c>
      <c r="G761" s="14">
        <f t="shared" si="117"/>
        <v>0.16</v>
      </c>
      <c r="H761" s="14">
        <f t="shared" si="115"/>
        <v>0.128</v>
      </c>
      <c r="I761" s="14">
        <v>0.5</v>
      </c>
      <c r="J761" s="14">
        <f t="shared" si="116"/>
        <v>6.4000000000000001E-2</v>
      </c>
      <c r="K761" s="14"/>
      <c r="L761" s="14"/>
      <c r="M761" s="14"/>
      <c r="N761" s="14"/>
      <c r="O761" s="14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2:27" ht="15.75" customHeight="1">
      <c r="B762" s="2"/>
      <c r="C762" s="14"/>
      <c r="D762" s="14"/>
      <c r="E762" s="14">
        <v>41</v>
      </c>
      <c r="F762" s="14">
        <v>0.6</v>
      </c>
      <c r="G762" s="14">
        <f t="shared" si="117"/>
        <v>0.16</v>
      </c>
      <c r="H762" s="14">
        <f t="shared" si="115"/>
        <v>9.6000000000000002E-2</v>
      </c>
      <c r="I762" s="14">
        <v>0.5</v>
      </c>
      <c r="J762" s="14">
        <f t="shared" si="116"/>
        <v>4.8000000000000001E-2</v>
      </c>
      <c r="K762" s="14"/>
      <c r="L762" s="14"/>
      <c r="M762" s="14"/>
      <c r="N762" s="14"/>
      <c r="O762" s="14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2:27" ht="15.75" customHeight="1">
      <c r="B763" s="2"/>
      <c r="C763" s="14"/>
      <c r="D763" s="14"/>
      <c r="E763" s="14">
        <v>32</v>
      </c>
      <c r="F763" s="14">
        <v>0.75</v>
      </c>
      <c r="G763" s="14">
        <f t="shared" si="117"/>
        <v>0.16</v>
      </c>
      <c r="H763" s="14">
        <f t="shared" si="115"/>
        <v>0.12</v>
      </c>
      <c r="I763" s="14">
        <v>0.5</v>
      </c>
      <c r="J763" s="14">
        <f t="shared" si="116"/>
        <v>0.06</v>
      </c>
      <c r="K763" s="14"/>
      <c r="L763" s="14"/>
      <c r="M763" s="14"/>
      <c r="N763" s="14"/>
      <c r="O763" s="14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2:27" ht="15.75" customHeight="1">
      <c r="B764" s="2"/>
      <c r="C764" s="14"/>
      <c r="D764" s="14"/>
      <c r="E764" s="14">
        <v>34</v>
      </c>
      <c r="F764" s="14">
        <v>0.6</v>
      </c>
      <c r="G764" s="14">
        <f t="shared" si="117"/>
        <v>0.16</v>
      </c>
      <c r="H764" s="14">
        <f t="shared" si="115"/>
        <v>9.6000000000000002E-2</v>
      </c>
      <c r="I764" s="14">
        <v>0.5</v>
      </c>
      <c r="J764" s="14">
        <f t="shared" si="116"/>
        <v>4.8000000000000001E-2</v>
      </c>
      <c r="K764" s="14"/>
      <c r="L764" s="14"/>
      <c r="M764" s="14"/>
      <c r="N764" s="14"/>
      <c r="O764" s="14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2:27" ht="15.75" customHeight="1">
      <c r="B765" s="2"/>
      <c r="C765" s="14"/>
      <c r="D765" s="14"/>
      <c r="E765" s="14">
        <v>35</v>
      </c>
      <c r="F765" s="14">
        <v>0.75</v>
      </c>
      <c r="G765" s="14">
        <f t="shared" si="117"/>
        <v>0.16</v>
      </c>
      <c r="H765" s="14">
        <f t="shared" si="115"/>
        <v>0.12</v>
      </c>
      <c r="I765" s="14">
        <v>0.5</v>
      </c>
      <c r="J765" s="14">
        <f t="shared" si="116"/>
        <v>0.06</v>
      </c>
      <c r="K765" s="14"/>
      <c r="L765" s="14"/>
      <c r="M765" s="14"/>
      <c r="N765" s="14"/>
      <c r="O765" s="14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2:27" ht="15.75" customHeight="1">
      <c r="B766" s="2"/>
      <c r="C766" s="14"/>
      <c r="D766" s="14"/>
      <c r="E766" s="14">
        <v>37</v>
      </c>
      <c r="F766" s="14">
        <v>0.75</v>
      </c>
      <c r="G766" s="14">
        <f t="shared" si="117"/>
        <v>0.16</v>
      </c>
      <c r="H766" s="14">
        <f t="shared" si="115"/>
        <v>0.12</v>
      </c>
      <c r="I766" s="14">
        <v>0.5</v>
      </c>
      <c r="J766" s="14">
        <f t="shared" si="116"/>
        <v>0.06</v>
      </c>
      <c r="K766" s="14"/>
      <c r="L766" s="14"/>
      <c r="M766" s="14"/>
      <c r="N766" s="14"/>
      <c r="O766" s="14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2:27" ht="15.75" customHeight="1">
      <c r="B767" s="2"/>
      <c r="C767" s="14"/>
      <c r="D767" s="14"/>
      <c r="E767" s="14">
        <v>38</v>
      </c>
      <c r="F767" s="14">
        <v>0.6</v>
      </c>
      <c r="G767" s="14">
        <f t="shared" si="117"/>
        <v>0.16</v>
      </c>
      <c r="H767" s="14">
        <f t="shared" si="115"/>
        <v>9.6000000000000002E-2</v>
      </c>
      <c r="I767" s="14">
        <v>0.5</v>
      </c>
      <c r="J767" s="14">
        <f t="shared" si="116"/>
        <v>4.8000000000000001E-2</v>
      </c>
      <c r="K767" s="14"/>
      <c r="L767" s="14"/>
      <c r="M767" s="14"/>
      <c r="N767" s="14"/>
      <c r="O767" s="14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2:27" ht="15.75" customHeight="1">
      <c r="B768" s="2"/>
      <c r="C768" s="14"/>
      <c r="D768" s="14"/>
      <c r="E768" s="14">
        <v>40</v>
      </c>
      <c r="F768" s="14">
        <v>0.75</v>
      </c>
      <c r="G768" s="14">
        <f t="shared" si="117"/>
        <v>0.16</v>
      </c>
      <c r="H768" s="14">
        <f t="shared" si="115"/>
        <v>0.12</v>
      </c>
      <c r="I768" s="14">
        <v>0.5</v>
      </c>
      <c r="J768" s="14">
        <f t="shared" si="116"/>
        <v>0.06</v>
      </c>
      <c r="K768" s="14"/>
      <c r="L768" s="14"/>
      <c r="M768" s="14"/>
      <c r="N768" s="14"/>
      <c r="O768" s="14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2:27" ht="15.75" customHeight="1">
      <c r="B769" s="2"/>
      <c r="C769" s="14"/>
      <c r="D769" s="14"/>
      <c r="E769" s="14">
        <v>42</v>
      </c>
      <c r="F769" s="14">
        <v>0.75</v>
      </c>
      <c r="G769" s="14">
        <f t="shared" si="117"/>
        <v>0.16</v>
      </c>
      <c r="H769" s="14">
        <f t="shared" si="115"/>
        <v>0.12</v>
      </c>
      <c r="I769" s="14">
        <v>3</v>
      </c>
      <c r="J769" s="14">
        <f t="shared" si="116"/>
        <v>0.36</v>
      </c>
      <c r="K769" s="14"/>
      <c r="L769" s="14"/>
      <c r="M769" s="14"/>
      <c r="N769" s="14"/>
      <c r="O769" s="14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2:27" ht="15.75" customHeight="1">
      <c r="B770" s="2"/>
      <c r="C770" s="14"/>
      <c r="D770" s="14"/>
      <c r="E770" s="14">
        <v>43</v>
      </c>
      <c r="F770" s="14">
        <v>0.6</v>
      </c>
      <c r="G770" s="14">
        <f t="shared" si="117"/>
        <v>0.16</v>
      </c>
      <c r="H770" s="14">
        <f t="shared" si="115"/>
        <v>9.6000000000000002E-2</v>
      </c>
      <c r="I770" s="14">
        <v>3</v>
      </c>
      <c r="J770" s="14">
        <f t="shared" si="116"/>
        <v>0.28800000000000003</v>
      </c>
      <c r="K770" s="14"/>
      <c r="L770" s="14"/>
      <c r="M770" s="14"/>
      <c r="N770" s="14"/>
      <c r="O770" s="14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2:27" ht="15.75" customHeight="1">
      <c r="B771" s="2"/>
      <c r="C771" s="14"/>
      <c r="D771" s="14"/>
      <c r="E771" s="14" t="s">
        <v>16</v>
      </c>
      <c r="F771" s="14"/>
      <c r="G771" s="14"/>
      <c r="H771" s="14">
        <f>A2</f>
        <v>0.02</v>
      </c>
      <c r="I771" s="14">
        <v>10</v>
      </c>
      <c r="J771" s="14">
        <f t="shared" si="116"/>
        <v>0.2</v>
      </c>
      <c r="K771" s="14"/>
      <c r="L771" s="14"/>
      <c r="M771" s="14"/>
      <c r="N771" s="14"/>
      <c r="O771" s="14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2:27" ht="15.75" customHeight="1">
      <c r="B772" s="2"/>
      <c r="C772" s="14"/>
      <c r="D772" s="14"/>
      <c r="E772" s="14" t="s">
        <v>16</v>
      </c>
      <c r="F772" s="14"/>
      <c r="G772" s="14"/>
      <c r="H772" s="14">
        <f t="shared" ref="H772:H778" si="118">A3</f>
        <v>0.02</v>
      </c>
      <c r="I772" s="14">
        <v>10</v>
      </c>
      <c r="J772" s="14">
        <f t="shared" si="116"/>
        <v>0.2</v>
      </c>
      <c r="K772" s="14"/>
      <c r="L772" s="14" t="s">
        <v>26</v>
      </c>
      <c r="M772" s="14"/>
      <c r="N772" s="14"/>
      <c r="O772" s="14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2:27" ht="15.75" customHeight="1">
      <c r="B773" s="2"/>
      <c r="C773" s="14"/>
      <c r="D773" s="14"/>
      <c r="E773" s="14" t="s">
        <v>16</v>
      </c>
      <c r="F773" s="14"/>
      <c r="G773" s="14"/>
      <c r="H773" s="14">
        <f t="shared" si="118"/>
        <v>0.02</v>
      </c>
      <c r="I773" s="14">
        <v>0.5</v>
      </c>
      <c r="J773" s="14">
        <f t="shared" si="116"/>
        <v>0.01</v>
      </c>
      <c r="K773" s="14"/>
      <c r="L773" s="14"/>
      <c r="M773" s="14"/>
      <c r="N773" s="14"/>
      <c r="O773" s="14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2:27" ht="15.75" customHeight="1">
      <c r="B774" s="2"/>
      <c r="C774" s="14"/>
      <c r="D774" s="14"/>
      <c r="E774" s="14" t="s">
        <v>16</v>
      </c>
      <c r="F774" s="14"/>
      <c r="G774" s="14"/>
      <c r="H774" s="14">
        <f t="shared" si="118"/>
        <v>0.02</v>
      </c>
      <c r="I774" s="14">
        <v>0.5</v>
      </c>
      <c r="J774" s="14">
        <f t="shared" si="116"/>
        <v>0.01</v>
      </c>
      <c r="K774" s="14"/>
      <c r="L774" s="14"/>
      <c r="M774" s="14"/>
      <c r="N774" s="14"/>
      <c r="O774" s="14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2:27" ht="15.75" customHeight="1">
      <c r="B775" s="2"/>
      <c r="C775" s="14"/>
      <c r="D775" s="14"/>
      <c r="E775" s="14" t="s">
        <v>16</v>
      </c>
      <c r="F775" s="14"/>
      <c r="G775" s="14"/>
      <c r="H775" s="14">
        <f t="shared" si="118"/>
        <v>0.02</v>
      </c>
      <c r="I775" s="14">
        <v>0.5</v>
      </c>
      <c r="J775" s="14">
        <f t="shared" si="116"/>
        <v>0.01</v>
      </c>
      <c r="K775" s="14"/>
      <c r="L775" s="14"/>
      <c r="M775" s="14"/>
      <c r="N775" s="14"/>
      <c r="O775" s="14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2:27" ht="15.75" customHeight="1">
      <c r="B776" s="2"/>
      <c r="C776" s="14"/>
      <c r="D776" s="14"/>
      <c r="E776" s="14" t="s">
        <v>16</v>
      </c>
      <c r="F776" s="14"/>
      <c r="G776" s="14"/>
      <c r="H776" s="14">
        <f t="shared" si="118"/>
        <v>0.02</v>
      </c>
      <c r="I776" s="14">
        <v>0.5</v>
      </c>
      <c r="J776" s="14">
        <f t="shared" si="116"/>
        <v>0.01</v>
      </c>
      <c r="K776" s="14"/>
      <c r="L776" s="14"/>
      <c r="M776" s="14"/>
      <c r="N776" s="14"/>
      <c r="O776" s="14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2:27" ht="15.75" customHeight="1">
      <c r="B777" s="2"/>
      <c r="C777" s="14"/>
      <c r="D777" s="14"/>
      <c r="E777" s="14" t="s">
        <v>16</v>
      </c>
      <c r="F777" s="14"/>
      <c r="G777" s="14"/>
      <c r="H777" s="14">
        <f t="shared" si="118"/>
        <v>0.02</v>
      </c>
      <c r="I777" s="14">
        <v>0.5</v>
      </c>
      <c r="J777" s="14">
        <f t="shared" si="116"/>
        <v>0.01</v>
      </c>
      <c r="K777" s="14"/>
      <c r="L777" s="14"/>
      <c r="M777" s="14"/>
      <c r="N777" s="14"/>
      <c r="O777" s="14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2:27" ht="15.75" customHeight="1">
      <c r="B778" s="2"/>
      <c r="C778" s="14"/>
      <c r="D778" s="14"/>
      <c r="E778" s="14" t="s">
        <v>16</v>
      </c>
      <c r="F778" s="14"/>
      <c r="G778" s="14"/>
      <c r="H778" s="14">
        <f t="shared" si="118"/>
        <v>0.02</v>
      </c>
      <c r="I778" s="14">
        <v>0.5</v>
      </c>
      <c r="J778" s="14">
        <f t="shared" si="116"/>
        <v>0.01</v>
      </c>
      <c r="K778" s="14"/>
      <c r="L778" s="14"/>
      <c r="M778" s="14"/>
      <c r="N778" s="14"/>
      <c r="O778" s="14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2:27" ht="15.75" customHeight="1">
      <c r="B779" s="2"/>
      <c r="C779" s="26"/>
      <c r="D779" s="26"/>
      <c r="E779" s="26" t="s">
        <v>15</v>
      </c>
      <c r="F779" s="26"/>
      <c r="G779" s="26"/>
      <c r="H779" s="26">
        <f>SUM(H758:H778)</f>
        <v>1.6560000000000006</v>
      </c>
      <c r="I779" s="26"/>
      <c r="J779" s="26">
        <f>SUM(J758:J778)</f>
        <v>1.748</v>
      </c>
      <c r="K779" s="26">
        <f>J779/H779</f>
        <v>1.0555555555555551</v>
      </c>
      <c r="L779" s="26">
        <v>0.41499999999999998</v>
      </c>
      <c r="M779" s="26">
        <f>L779*J779</f>
        <v>0.72541999999999995</v>
      </c>
      <c r="N779" s="26">
        <f>H779*D758</f>
        <v>16.560000000000006</v>
      </c>
      <c r="O779" s="26">
        <f>J779*D758</f>
        <v>17.48</v>
      </c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2:27" ht="15.75" customHeight="1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6" t="s">
        <v>17</v>
      </c>
      <c r="M780" s="26">
        <f t="shared" ref="M780:O780" si="119">SUM(M618:M779)</f>
        <v>6.56013</v>
      </c>
      <c r="N780" s="26">
        <f t="shared" si="119"/>
        <v>2152.8000000000006</v>
      </c>
      <c r="O780" s="26">
        <f t="shared" si="119"/>
        <v>2091.8000000000002</v>
      </c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2:27" ht="15.75" customHeight="1">
      <c r="B781" s="2"/>
      <c r="C781" s="7">
        <f>SUM(D597:D780)</f>
        <v>1300</v>
      </c>
      <c r="D781" s="9" t="s">
        <v>18</v>
      </c>
      <c r="E781" s="9"/>
      <c r="F781" s="9"/>
      <c r="G781" s="9"/>
      <c r="H781" s="9"/>
      <c r="I781" s="10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2:27" ht="15.75" customHeight="1">
      <c r="B782" s="2"/>
      <c r="C782" s="7">
        <f>C781*8760</f>
        <v>11388000</v>
      </c>
      <c r="D782" s="9" t="s">
        <v>19</v>
      </c>
      <c r="E782" s="9"/>
      <c r="F782" s="9"/>
      <c r="G782" s="9"/>
      <c r="H782" s="9"/>
      <c r="I782" s="10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2:27" ht="15.75" customHeight="1">
      <c r="B783" s="2"/>
      <c r="C783" s="7">
        <f>N780</f>
        <v>2152.8000000000006</v>
      </c>
      <c r="D783" s="9" t="s">
        <v>20</v>
      </c>
      <c r="E783" s="9"/>
      <c r="F783" s="9"/>
      <c r="G783" s="9"/>
      <c r="H783" s="9"/>
      <c r="I783" s="10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2:27" ht="15.75" customHeight="1">
      <c r="B784" s="2"/>
      <c r="C784" s="7">
        <f>C783/C781</f>
        <v>1.6560000000000006</v>
      </c>
      <c r="D784" s="9" t="s">
        <v>21</v>
      </c>
      <c r="E784" s="9"/>
      <c r="F784" s="9"/>
      <c r="G784" s="9"/>
      <c r="H784" s="9"/>
      <c r="I784" s="10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2:27" ht="15.75" customHeight="1">
      <c r="B785" s="2"/>
      <c r="C785" s="7">
        <f>O780/C781</f>
        <v>1.6090769230769233</v>
      </c>
      <c r="D785" s="9" t="s">
        <v>22</v>
      </c>
      <c r="E785" s="9"/>
      <c r="F785" s="9"/>
      <c r="G785" s="9"/>
      <c r="H785" s="9"/>
      <c r="I785" s="10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2:27" ht="15.75" customHeight="1">
      <c r="B786" s="2"/>
      <c r="C786" s="7">
        <f>C785/C784</f>
        <v>0.9716648086213302</v>
      </c>
      <c r="D786" s="9" t="s">
        <v>23</v>
      </c>
      <c r="E786" s="9"/>
      <c r="F786" s="9"/>
      <c r="G786" s="9"/>
      <c r="H786" s="9"/>
      <c r="I786" s="10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2:27" ht="15.75" customHeight="1">
      <c r="B787" s="2"/>
      <c r="C787" s="7">
        <f>(C782-O780)/C782</f>
        <v>0.99981631541974003</v>
      </c>
      <c r="D787" s="9" t="s">
        <v>24</v>
      </c>
      <c r="E787" s="9"/>
      <c r="F787" s="9"/>
      <c r="G787" s="9"/>
      <c r="H787" s="9"/>
      <c r="I787" s="10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2:27" ht="15.75" customHeight="1">
      <c r="B788" s="2"/>
      <c r="C788" s="7">
        <f>1-C787</f>
        <v>1.8368458025996848E-4</v>
      </c>
      <c r="D788" s="9" t="s">
        <v>25</v>
      </c>
      <c r="E788" s="9"/>
      <c r="F788" s="9"/>
      <c r="G788" s="9"/>
      <c r="H788" s="9"/>
      <c r="I788" s="10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2:27" ht="15.75" customHeight="1">
      <c r="B789" s="2"/>
      <c r="C789" s="7">
        <f>M780*1000</f>
        <v>6560.13</v>
      </c>
      <c r="D789" s="9" t="s">
        <v>27</v>
      </c>
      <c r="E789" s="9"/>
      <c r="F789" s="9"/>
      <c r="G789" s="9"/>
      <c r="H789" s="9"/>
      <c r="I789" s="10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2:27" ht="15.75" customHeight="1">
      <c r="B790" s="2"/>
      <c r="C790" s="7">
        <f>C789/C781</f>
        <v>5.0462538461538466</v>
      </c>
      <c r="D790" s="12" t="s">
        <v>28</v>
      </c>
      <c r="E790" s="12"/>
      <c r="F790" s="12"/>
      <c r="G790" s="12"/>
      <c r="H790" s="12"/>
      <c r="I790" s="13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2:27" ht="15.75" customHeight="1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2:27" ht="15.75" customHeight="1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2:27" ht="46.5">
      <c r="B793" s="1"/>
      <c r="C793" s="2"/>
      <c r="D793" s="2"/>
      <c r="E793" s="2"/>
      <c r="F793" s="2"/>
      <c r="G793" s="2"/>
      <c r="H793" s="2"/>
      <c r="I793" s="1" t="s">
        <v>33</v>
      </c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2:27" ht="15.75" customHeight="1">
      <c r="B794" s="2"/>
      <c r="C794" s="3" t="s">
        <v>2</v>
      </c>
      <c r="D794" s="3" t="s">
        <v>3</v>
      </c>
      <c r="E794" s="3" t="s">
        <v>4</v>
      </c>
      <c r="F794" s="3" t="s">
        <v>5</v>
      </c>
      <c r="G794" s="3" t="s">
        <v>6</v>
      </c>
      <c r="H794" s="3" t="s">
        <v>7</v>
      </c>
      <c r="I794" s="3" t="s">
        <v>8</v>
      </c>
      <c r="J794" s="3" t="s">
        <v>9</v>
      </c>
      <c r="K794" s="3" t="s">
        <v>10</v>
      </c>
      <c r="L794" s="3" t="s">
        <v>11</v>
      </c>
      <c r="M794" s="3" t="s">
        <v>12</v>
      </c>
      <c r="N794" s="3" t="s">
        <v>13</v>
      </c>
      <c r="O794" s="3" t="s">
        <v>14</v>
      </c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2:27" ht="15.75" customHeight="1">
      <c r="B795" s="2"/>
      <c r="C795" s="4">
        <v>18</v>
      </c>
      <c r="D795" s="4">
        <v>220</v>
      </c>
      <c r="E795" s="4">
        <v>31</v>
      </c>
      <c r="F795" s="4">
        <v>0.8</v>
      </c>
      <c r="G795" s="4">
        <f>B2</f>
        <v>0.16</v>
      </c>
      <c r="H795" s="4">
        <f t="shared" ref="H795:H807" si="120">F795*G795</f>
        <v>0.128</v>
      </c>
      <c r="I795" s="4">
        <v>0.5</v>
      </c>
      <c r="J795" s="4">
        <f t="shared" ref="J795:J815" si="121">H795*I795</f>
        <v>6.4000000000000001E-2</v>
      </c>
      <c r="K795" s="4"/>
      <c r="L795" s="4"/>
      <c r="M795" s="4"/>
      <c r="N795" s="4"/>
      <c r="O795" s="4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2:27" ht="15.75" customHeight="1">
      <c r="B796" s="2"/>
      <c r="C796" s="4"/>
      <c r="D796" s="4"/>
      <c r="E796" s="4">
        <v>33</v>
      </c>
      <c r="F796" s="4">
        <v>0.8</v>
      </c>
      <c r="G796" s="4">
        <f t="shared" ref="G796:G800" si="122">B3</f>
        <v>0.16</v>
      </c>
      <c r="H796" s="4">
        <f t="shared" si="120"/>
        <v>0.128</v>
      </c>
      <c r="I796" s="4">
        <v>0.5</v>
      </c>
      <c r="J796" s="4">
        <f t="shared" si="121"/>
        <v>6.4000000000000001E-2</v>
      </c>
      <c r="K796" s="4"/>
      <c r="L796" s="4"/>
      <c r="M796" s="4"/>
      <c r="N796" s="4"/>
      <c r="O796" s="4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2:27" ht="15.75" customHeight="1">
      <c r="B797" s="2"/>
      <c r="C797" s="4"/>
      <c r="D797" s="4"/>
      <c r="E797" s="4">
        <v>36</v>
      </c>
      <c r="F797" s="4">
        <v>0.8</v>
      </c>
      <c r="G797" s="4">
        <f t="shared" si="122"/>
        <v>0.16</v>
      </c>
      <c r="H797" s="4">
        <f t="shared" si="120"/>
        <v>0.128</v>
      </c>
      <c r="I797" s="4">
        <v>0.5</v>
      </c>
      <c r="J797" s="4">
        <f t="shared" si="121"/>
        <v>6.4000000000000001E-2</v>
      </c>
      <c r="K797" s="4"/>
      <c r="L797" s="4"/>
      <c r="M797" s="4"/>
      <c r="N797" s="4"/>
      <c r="O797" s="4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2:27" ht="15.75" customHeight="1">
      <c r="B798" s="2"/>
      <c r="C798" s="4"/>
      <c r="D798" s="4"/>
      <c r="E798" s="4">
        <v>39</v>
      </c>
      <c r="F798" s="4">
        <v>0.8</v>
      </c>
      <c r="G798" s="4">
        <f t="shared" si="122"/>
        <v>0.16</v>
      </c>
      <c r="H798" s="4">
        <f t="shared" si="120"/>
        <v>0.128</v>
      </c>
      <c r="I798" s="4">
        <v>0.5</v>
      </c>
      <c r="J798" s="4">
        <f t="shared" si="121"/>
        <v>6.4000000000000001E-2</v>
      </c>
      <c r="K798" s="4"/>
      <c r="L798" s="4"/>
      <c r="M798" s="4"/>
      <c r="N798" s="4"/>
      <c r="O798" s="4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2:27" ht="15.75" customHeight="1">
      <c r="B799" s="2"/>
      <c r="C799" s="4"/>
      <c r="D799" s="4"/>
      <c r="E799" s="4">
        <v>41</v>
      </c>
      <c r="F799" s="4">
        <v>0.6</v>
      </c>
      <c r="G799" s="4">
        <f t="shared" si="122"/>
        <v>0.16</v>
      </c>
      <c r="H799" s="4">
        <f t="shared" si="120"/>
        <v>9.6000000000000002E-2</v>
      </c>
      <c r="I799" s="4">
        <v>0.5</v>
      </c>
      <c r="J799" s="4">
        <f t="shared" si="121"/>
        <v>4.8000000000000001E-2</v>
      </c>
      <c r="K799" s="4"/>
      <c r="L799" s="4"/>
      <c r="M799" s="4"/>
      <c r="N799" s="4"/>
      <c r="O799" s="4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2:27" ht="15.75" customHeight="1">
      <c r="B800" s="2"/>
      <c r="C800" s="4"/>
      <c r="D800" s="4"/>
      <c r="E800" s="4">
        <v>32</v>
      </c>
      <c r="F800" s="4">
        <v>0.75</v>
      </c>
      <c r="G800" s="4">
        <f t="shared" si="122"/>
        <v>0.16</v>
      </c>
      <c r="H800" s="4">
        <f t="shared" si="120"/>
        <v>0.12</v>
      </c>
      <c r="I800" s="4">
        <v>3</v>
      </c>
      <c r="J800" s="4">
        <f t="shared" si="121"/>
        <v>0.36</v>
      </c>
      <c r="K800" s="4"/>
      <c r="L800" s="4"/>
      <c r="M800" s="4"/>
      <c r="N800" s="4"/>
      <c r="O800" s="4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2:27" ht="15.75" customHeight="1">
      <c r="B801" s="2"/>
      <c r="C801" s="4"/>
      <c r="D801" s="4"/>
      <c r="E801" s="4">
        <v>34</v>
      </c>
      <c r="F801" s="4">
        <v>0.6</v>
      </c>
      <c r="G801" s="4">
        <v>0</v>
      </c>
      <c r="H801" s="4">
        <f t="shared" si="120"/>
        <v>0</v>
      </c>
      <c r="I801" s="4">
        <v>0.5</v>
      </c>
      <c r="J801" s="4">
        <f t="shared" si="121"/>
        <v>0</v>
      </c>
      <c r="K801" s="4"/>
      <c r="L801" s="4"/>
      <c r="M801" s="4"/>
      <c r="N801" s="4"/>
      <c r="O801" s="4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2:27" ht="15.75" customHeight="1">
      <c r="B802" s="2"/>
      <c r="C802" s="4"/>
      <c r="D802" s="4"/>
      <c r="E802" s="4">
        <v>35</v>
      </c>
      <c r="F802" s="4">
        <v>0.75</v>
      </c>
      <c r="G802" s="4">
        <v>0</v>
      </c>
      <c r="H802" s="4">
        <f t="shared" si="120"/>
        <v>0</v>
      </c>
      <c r="I802" s="4">
        <v>0.5</v>
      </c>
      <c r="J802" s="4">
        <f t="shared" si="121"/>
        <v>0</v>
      </c>
      <c r="K802" s="4"/>
      <c r="L802" s="4"/>
      <c r="M802" s="4"/>
      <c r="N802" s="4"/>
      <c r="O802" s="4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2:27" ht="15.75" customHeight="1">
      <c r="B803" s="2"/>
      <c r="C803" s="4"/>
      <c r="D803" s="4"/>
      <c r="E803" s="4">
        <v>37</v>
      </c>
      <c r="F803" s="4">
        <v>0.75</v>
      </c>
      <c r="G803" s="4">
        <v>0</v>
      </c>
      <c r="H803" s="4">
        <f t="shared" si="120"/>
        <v>0</v>
      </c>
      <c r="I803" s="4">
        <v>0.5</v>
      </c>
      <c r="J803" s="4">
        <f t="shared" si="121"/>
        <v>0</v>
      </c>
      <c r="K803" s="4"/>
      <c r="L803" s="4"/>
      <c r="M803" s="4"/>
      <c r="N803" s="4"/>
      <c r="O803" s="4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2:27" ht="15.75" customHeight="1">
      <c r="B804" s="2"/>
      <c r="C804" s="4"/>
      <c r="D804" s="4"/>
      <c r="E804" s="4">
        <v>38</v>
      </c>
      <c r="F804" s="4">
        <v>0.6</v>
      </c>
      <c r="G804" s="4">
        <v>0</v>
      </c>
      <c r="H804" s="4">
        <f t="shared" si="120"/>
        <v>0</v>
      </c>
      <c r="I804" s="4">
        <v>0.5</v>
      </c>
      <c r="J804" s="4">
        <f t="shared" si="121"/>
        <v>0</v>
      </c>
      <c r="K804" s="4"/>
      <c r="L804" s="4"/>
      <c r="M804" s="4"/>
      <c r="N804" s="4"/>
      <c r="O804" s="4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2:27" ht="15.75" customHeight="1">
      <c r="B805" s="2"/>
      <c r="C805" s="4"/>
      <c r="D805" s="4"/>
      <c r="E805" s="4">
        <v>40</v>
      </c>
      <c r="F805" s="4">
        <v>0.75</v>
      </c>
      <c r="G805" s="4">
        <v>0</v>
      </c>
      <c r="H805" s="4">
        <f t="shared" si="120"/>
        <v>0</v>
      </c>
      <c r="I805" s="4">
        <v>0.5</v>
      </c>
      <c r="J805" s="4">
        <f t="shared" si="121"/>
        <v>0</v>
      </c>
      <c r="K805" s="4"/>
      <c r="L805" s="4"/>
      <c r="M805" s="4"/>
      <c r="N805" s="4"/>
      <c r="O805" s="4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2:27" ht="15.75" customHeight="1">
      <c r="B806" s="2"/>
      <c r="C806" s="4"/>
      <c r="D806" s="4"/>
      <c r="E806" s="4">
        <v>42</v>
      </c>
      <c r="F806" s="4">
        <v>0.75</v>
      </c>
      <c r="G806" s="4">
        <v>0</v>
      </c>
      <c r="H806" s="4">
        <f t="shared" si="120"/>
        <v>0</v>
      </c>
      <c r="I806" s="4">
        <v>0.5</v>
      </c>
      <c r="J806" s="4">
        <f t="shared" si="121"/>
        <v>0</v>
      </c>
      <c r="K806" s="4"/>
      <c r="L806" s="4"/>
      <c r="M806" s="4"/>
      <c r="N806" s="4"/>
      <c r="O806" s="4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2:27" ht="15.75" customHeight="1">
      <c r="B807" s="2"/>
      <c r="C807" s="4"/>
      <c r="D807" s="4"/>
      <c r="E807" s="4">
        <v>43</v>
      </c>
      <c r="F807" s="4">
        <v>0.6</v>
      </c>
      <c r="G807" s="4">
        <v>0</v>
      </c>
      <c r="H807" s="4">
        <f t="shared" si="120"/>
        <v>0</v>
      </c>
      <c r="I807" s="4">
        <v>0.5</v>
      </c>
      <c r="J807" s="4">
        <f t="shared" si="121"/>
        <v>0</v>
      </c>
      <c r="K807" s="4"/>
      <c r="L807" s="4"/>
      <c r="M807" s="4"/>
      <c r="N807" s="4"/>
      <c r="O807" s="4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2:27" ht="15.75" customHeight="1">
      <c r="B808" s="2"/>
      <c r="C808" s="4"/>
      <c r="D808" s="4"/>
      <c r="E808" s="4" t="s">
        <v>16</v>
      </c>
      <c r="F808" s="4"/>
      <c r="G808" s="4"/>
      <c r="H808" s="4">
        <f>A2</f>
        <v>0.02</v>
      </c>
      <c r="I808" s="4">
        <v>10</v>
      </c>
      <c r="J808" s="4">
        <f t="shared" si="121"/>
        <v>0.2</v>
      </c>
      <c r="K808" s="4"/>
      <c r="L808" s="4"/>
      <c r="M808" s="4"/>
      <c r="N808" s="4"/>
      <c r="O808" s="4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2:27" ht="15.75" customHeight="1">
      <c r="B809" s="2"/>
      <c r="C809" s="4"/>
      <c r="D809" s="4"/>
      <c r="E809" s="4" t="s">
        <v>16</v>
      </c>
      <c r="F809" s="4"/>
      <c r="G809" s="4"/>
      <c r="H809" s="4">
        <v>0</v>
      </c>
      <c r="I809" s="4">
        <v>0</v>
      </c>
      <c r="J809" s="4">
        <f t="shared" si="121"/>
        <v>0</v>
      </c>
      <c r="K809" s="4"/>
      <c r="L809" s="4"/>
      <c r="M809" s="4"/>
      <c r="N809" s="4"/>
      <c r="O809" s="4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2:27" ht="15.75" customHeight="1">
      <c r="B810" s="2"/>
      <c r="C810" s="4"/>
      <c r="D810" s="4"/>
      <c r="E810" s="4" t="s">
        <v>16</v>
      </c>
      <c r="F810" s="4"/>
      <c r="G810" s="4"/>
      <c r="H810" s="4">
        <v>0</v>
      </c>
      <c r="I810" s="4">
        <v>0</v>
      </c>
      <c r="J810" s="4">
        <f t="shared" si="121"/>
        <v>0</v>
      </c>
      <c r="K810" s="4"/>
      <c r="L810" s="4"/>
      <c r="M810" s="4"/>
      <c r="N810" s="4"/>
      <c r="O810" s="4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2:27" ht="15.75" customHeight="1">
      <c r="B811" s="2"/>
      <c r="C811" s="4"/>
      <c r="D811" s="4"/>
      <c r="E811" s="4" t="s">
        <v>16</v>
      </c>
      <c r="F811" s="4"/>
      <c r="G811" s="4"/>
      <c r="H811" s="4">
        <v>0</v>
      </c>
      <c r="I811" s="4">
        <v>0</v>
      </c>
      <c r="J811" s="4">
        <f t="shared" si="121"/>
        <v>0</v>
      </c>
      <c r="K811" s="4"/>
      <c r="L811" s="4"/>
      <c r="M811" s="4"/>
      <c r="N811" s="4"/>
      <c r="O811" s="4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2:27" ht="15.75" customHeight="1">
      <c r="B812" s="2"/>
      <c r="C812" s="4"/>
      <c r="D812" s="4"/>
      <c r="E812" s="4" t="s">
        <v>16</v>
      </c>
      <c r="F812" s="4"/>
      <c r="G812" s="4"/>
      <c r="H812" s="4">
        <v>0</v>
      </c>
      <c r="I812" s="4">
        <v>0</v>
      </c>
      <c r="J812" s="4">
        <f t="shared" si="121"/>
        <v>0</v>
      </c>
      <c r="K812" s="4"/>
      <c r="L812" s="4"/>
      <c r="M812" s="4"/>
      <c r="N812" s="4"/>
      <c r="O812" s="4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2:27" ht="15.75" customHeight="1">
      <c r="B813" s="2"/>
      <c r="C813" s="4"/>
      <c r="D813" s="4"/>
      <c r="E813" s="4" t="s">
        <v>16</v>
      </c>
      <c r="F813" s="4"/>
      <c r="G813" s="4"/>
      <c r="H813" s="4">
        <v>0</v>
      </c>
      <c r="I813" s="4">
        <v>0</v>
      </c>
      <c r="J813" s="4">
        <f t="shared" si="121"/>
        <v>0</v>
      </c>
      <c r="K813" s="4"/>
      <c r="L813" s="4"/>
      <c r="M813" s="4"/>
      <c r="N813" s="4"/>
      <c r="O813" s="4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2:27" ht="15.75" customHeight="1">
      <c r="B814" s="2"/>
      <c r="C814" s="4"/>
      <c r="D814" s="4"/>
      <c r="E814" s="4" t="s">
        <v>16</v>
      </c>
      <c r="F814" s="4"/>
      <c r="G814" s="4"/>
      <c r="H814" s="4">
        <v>0</v>
      </c>
      <c r="I814" s="4">
        <v>0</v>
      </c>
      <c r="J814" s="4">
        <f t="shared" si="121"/>
        <v>0</v>
      </c>
      <c r="K814" s="4"/>
      <c r="L814" s="4"/>
      <c r="M814" s="4"/>
      <c r="N814" s="4"/>
      <c r="O814" s="4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2:27" ht="15.75" customHeight="1">
      <c r="B815" s="2"/>
      <c r="C815" s="4"/>
      <c r="D815" s="4"/>
      <c r="E815" s="4" t="s">
        <v>16</v>
      </c>
      <c r="F815" s="4"/>
      <c r="G815" s="4"/>
      <c r="H815" s="4">
        <v>0</v>
      </c>
      <c r="I815" s="4">
        <v>0</v>
      </c>
      <c r="J815" s="4">
        <f t="shared" si="121"/>
        <v>0</v>
      </c>
      <c r="K815" s="4"/>
      <c r="L815" s="4"/>
      <c r="M815" s="4"/>
      <c r="N815" s="4"/>
      <c r="O815" s="4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2:27" ht="15.75" customHeight="1">
      <c r="B816" s="2"/>
      <c r="C816" s="26"/>
      <c r="D816" s="26"/>
      <c r="E816" s="26" t="s">
        <v>15</v>
      </c>
      <c r="F816" s="26"/>
      <c r="G816" s="26"/>
      <c r="H816" s="26">
        <f>SUM(H795:H815)</f>
        <v>0.748</v>
      </c>
      <c r="I816" s="26"/>
      <c r="J816" s="26">
        <f>SUM(J795:J815)</f>
        <v>0.86399999999999988</v>
      </c>
      <c r="K816" s="26">
        <f>J816/H816</f>
        <v>1.155080213903743</v>
      </c>
      <c r="L816" s="26">
        <v>0.54500000000000004</v>
      </c>
      <c r="M816" s="26">
        <f>L816*J816</f>
        <v>0.47087999999999997</v>
      </c>
      <c r="N816" s="26">
        <f>H816*D795</f>
        <v>164.56</v>
      </c>
      <c r="O816" s="26">
        <f>J816*D795</f>
        <v>190.07999999999998</v>
      </c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2:27" ht="15.75" customHeight="1">
      <c r="B817" s="2"/>
      <c r="C817" s="3" t="s">
        <v>2</v>
      </c>
      <c r="D817" s="3" t="s">
        <v>3</v>
      </c>
      <c r="E817" s="3" t="s">
        <v>4</v>
      </c>
      <c r="F817" s="3" t="s">
        <v>5</v>
      </c>
      <c r="G817" s="3" t="s">
        <v>6</v>
      </c>
      <c r="H817" s="3" t="s">
        <v>7</v>
      </c>
      <c r="I817" s="3" t="s">
        <v>8</v>
      </c>
      <c r="J817" s="3" t="s">
        <v>9</v>
      </c>
      <c r="K817" s="3" t="s">
        <v>10</v>
      </c>
      <c r="L817" s="3" t="s">
        <v>11</v>
      </c>
      <c r="M817" s="3" t="s">
        <v>12</v>
      </c>
      <c r="N817" s="3" t="s">
        <v>13</v>
      </c>
      <c r="O817" s="3" t="s">
        <v>14</v>
      </c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2:27" ht="15.75" customHeight="1">
      <c r="B818" s="2"/>
      <c r="C818" s="4">
        <v>19</v>
      </c>
      <c r="D818" s="4">
        <v>220</v>
      </c>
      <c r="E818" s="4">
        <v>31</v>
      </c>
      <c r="F818" s="4">
        <v>0.8</v>
      </c>
      <c r="G818" s="4">
        <f>B2</f>
        <v>0.16</v>
      </c>
      <c r="H818" s="4">
        <f t="shared" ref="H818:H830" si="123">F818*G818</f>
        <v>0.128</v>
      </c>
      <c r="I818" s="4">
        <v>0.5</v>
      </c>
      <c r="J818" s="4">
        <f t="shared" ref="J818:J838" si="124">H818*I818</f>
        <v>6.4000000000000001E-2</v>
      </c>
      <c r="K818" s="4"/>
      <c r="L818" s="4"/>
      <c r="M818" s="4"/>
      <c r="N818" s="4"/>
      <c r="O818" s="4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2:27" ht="15.75" customHeight="1">
      <c r="B819" s="2"/>
      <c r="C819" s="4"/>
      <c r="D819" s="4"/>
      <c r="E819" s="4">
        <v>33</v>
      </c>
      <c r="F819" s="4">
        <v>0.8</v>
      </c>
      <c r="G819" s="4">
        <f t="shared" ref="G819:G822" si="125">B3</f>
        <v>0.16</v>
      </c>
      <c r="H819" s="4">
        <f t="shared" si="123"/>
        <v>0.128</v>
      </c>
      <c r="I819" s="4">
        <v>0.5</v>
      </c>
      <c r="J819" s="4">
        <f t="shared" si="124"/>
        <v>6.4000000000000001E-2</v>
      </c>
      <c r="K819" s="4"/>
      <c r="L819" s="4"/>
      <c r="M819" s="4"/>
      <c r="N819" s="4"/>
      <c r="O819" s="4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2:27" ht="15.75" customHeight="1">
      <c r="B820" s="2"/>
      <c r="C820" s="4"/>
      <c r="D820" s="4"/>
      <c r="E820" s="4">
        <v>36</v>
      </c>
      <c r="F820" s="4">
        <v>0.8</v>
      </c>
      <c r="G820" s="4">
        <f t="shared" si="125"/>
        <v>0.16</v>
      </c>
      <c r="H820" s="4">
        <f t="shared" si="123"/>
        <v>0.128</v>
      </c>
      <c r="I820" s="4">
        <v>0.5</v>
      </c>
      <c r="J820" s="4">
        <f t="shared" si="124"/>
        <v>6.4000000000000001E-2</v>
      </c>
      <c r="K820" s="4"/>
      <c r="L820" s="4"/>
      <c r="M820" s="4"/>
      <c r="N820" s="4"/>
      <c r="O820" s="4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2:27" ht="15.75" customHeight="1">
      <c r="B821" s="2"/>
      <c r="C821" s="4"/>
      <c r="D821" s="4"/>
      <c r="E821" s="4">
        <v>39</v>
      </c>
      <c r="F821" s="4">
        <v>0.8</v>
      </c>
      <c r="G821" s="4">
        <f t="shared" si="125"/>
        <v>0.16</v>
      </c>
      <c r="H821" s="4">
        <f t="shared" si="123"/>
        <v>0.128</v>
      </c>
      <c r="I821" s="4">
        <v>0.5</v>
      </c>
      <c r="J821" s="4">
        <f t="shared" si="124"/>
        <v>6.4000000000000001E-2</v>
      </c>
      <c r="K821" s="4"/>
      <c r="L821" s="4"/>
      <c r="M821" s="4"/>
      <c r="N821" s="4"/>
      <c r="O821" s="4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2:27" ht="15.75" customHeight="1">
      <c r="B822" s="2"/>
      <c r="C822" s="4"/>
      <c r="D822" s="4"/>
      <c r="E822" s="4">
        <v>41</v>
      </c>
      <c r="F822" s="4">
        <v>0.6</v>
      </c>
      <c r="G822" s="4">
        <f t="shared" si="125"/>
        <v>0.16</v>
      </c>
      <c r="H822" s="4">
        <f t="shared" si="123"/>
        <v>9.6000000000000002E-2</v>
      </c>
      <c r="I822" s="4">
        <v>0.5</v>
      </c>
      <c r="J822" s="4">
        <f t="shared" si="124"/>
        <v>4.8000000000000001E-2</v>
      </c>
      <c r="K822" s="4"/>
      <c r="L822" s="4"/>
      <c r="M822" s="4"/>
      <c r="N822" s="4"/>
      <c r="O822" s="4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2:27" ht="15.75" customHeight="1">
      <c r="B823" s="2"/>
      <c r="C823" s="4"/>
      <c r="D823" s="4"/>
      <c r="E823" s="4">
        <v>32</v>
      </c>
      <c r="F823" s="4">
        <v>0.75</v>
      </c>
      <c r="G823" s="4">
        <v>0</v>
      </c>
      <c r="H823" s="4">
        <f t="shared" si="123"/>
        <v>0</v>
      </c>
      <c r="I823" s="4">
        <v>0.5</v>
      </c>
      <c r="J823" s="4">
        <f t="shared" si="124"/>
        <v>0</v>
      </c>
      <c r="K823" s="4"/>
      <c r="L823" s="4"/>
      <c r="M823" s="4"/>
      <c r="N823" s="4"/>
      <c r="O823" s="4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2:27" ht="15.75" customHeight="1">
      <c r="B824" s="2"/>
      <c r="C824" s="4"/>
      <c r="D824" s="4"/>
      <c r="E824" s="4">
        <v>34</v>
      </c>
      <c r="F824" s="4">
        <v>0.6</v>
      </c>
      <c r="G824" s="4">
        <f>B2</f>
        <v>0.16</v>
      </c>
      <c r="H824" s="4">
        <f t="shared" si="123"/>
        <v>9.6000000000000002E-2</v>
      </c>
      <c r="I824" s="4">
        <v>3</v>
      </c>
      <c r="J824" s="4">
        <f t="shared" si="124"/>
        <v>0.28800000000000003</v>
      </c>
      <c r="K824" s="4"/>
      <c r="L824" s="4"/>
      <c r="M824" s="4"/>
      <c r="N824" s="4"/>
      <c r="O824" s="4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2:27" ht="15.75" customHeight="1">
      <c r="B825" s="2"/>
      <c r="C825" s="4"/>
      <c r="D825" s="4"/>
      <c r="E825" s="4">
        <v>35</v>
      </c>
      <c r="F825" s="4">
        <v>0.75</v>
      </c>
      <c r="G825" s="4">
        <v>0</v>
      </c>
      <c r="H825" s="4">
        <f t="shared" si="123"/>
        <v>0</v>
      </c>
      <c r="I825" s="4">
        <v>0.5</v>
      </c>
      <c r="J825" s="4">
        <f t="shared" si="124"/>
        <v>0</v>
      </c>
      <c r="K825" s="4"/>
      <c r="L825" s="4"/>
      <c r="M825" s="4"/>
      <c r="N825" s="4"/>
      <c r="O825" s="4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2:27" ht="15.75" customHeight="1">
      <c r="B826" s="2"/>
      <c r="C826" s="4"/>
      <c r="D826" s="4"/>
      <c r="E826" s="4">
        <v>37</v>
      </c>
      <c r="F826" s="4">
        <v>0.75</v>
      </c>
      <c r="G826" s="4">
        <v>0</v>
      </c>
      <c r="H826" s="4">
        <f t="shared" si="123"/>
        <v>0</v>
      </c>
      <c r="I826" s="4">
        <v>0.5</v>
      </c>
      <c r="J826" s="4">
        <f t="shared" si="124"/>
        <v>0</v>
      </c>
      <c r="K826" s="4"/>
      <c r="L826" s="4"/>
      <c r="M826" s="4"/>
      <c r="N826" s="4"/>
      <c r="O826" s="4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2:27" ht="15.75" customHeight="1">
      <c r="B827" s="2"/>
      <c r="C827" s="4"/>
      <c r="D827" s="4"/>
      <c r="E827" s="4">
        <v>38</v>
      </c>
      <c r="F827" s="4">
        <v>0.6</v>
      </c>
      <c r="G827" s="4">
        <v>0</v>
      </c>
      <c r="H827" s="4">
        <f t="shared" si="123"/>
        <v>0</v>
      </c>
      <c r="I827" s="4">
        <v>0.5</v>
      </c>
      <c r="J827" s="4">
        <f t="shared" si="124"/>
        <v>0</v>
      </c>
      <c r="K827" s="4"/>
      <c r="L827" s="4"/>
      <c r="M827" s="4"/>
      <c r="N827" s="4"/>
      <c r="O827" s="4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2:27" ht="15.75" customHeight="1">
      <c r="B828" s="2"/>
      <c r="C828" s="4"/>
      <c r="D828" s="4"/>
      <c r="E828" s="4">
        <v>40</v>
      </c>
      <c r="F828" s="4">
        <v>0.75</v>
      </c>
      <c r="G828" s="4">
        <v>0</v>
      </c>
      <c r="H828" s="4">
        <f t="shared" si="123"/>
        <v>0</v>
      </c>
      <c r="I828" s="4">
        <v>0.5</v>
      </c>
      <c r="J828" s="4">
        <f t="shared" si="124"/>
        <v>0</v>
      </c>
      <c r="K828" s="4"/>
      <c r="L828" s="4"/>
      <c r="M828" s="4"/>
      <c r="N828" s="4"/>
      <c r="O828" s="4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2:27" ht="15.75" customHeight="1">
      <c r="B829" s="2"/>
      <c r="C829" s="4"/>
      <c r="D829" s="4"/>
      <c r="E829" s="4">
        <v>42</v>
      </c>
      <c r="F829" s="4">
        <v>0.75</v>
      </c>
      <c r="G829" s="4">
        <v>0</v>
      </c>
      <c r="H829" s="4">
        <f t="shared" si="123"/>
        <v>0</v>
      </c>
      <c r="I829" s="4">
        <v>0.5</v>
      </c>
      <c r="J829" s="4">
        <f t="shared" si="124"/>
        <v>0</v>
      </c>
      <c r="K829" s="4"/>
      <c r="L829" s="4"/>
      <c r="M829" s="4"/>
      <c r="N829" s="4"/>
      <c r="O829" s="4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2:27" ht="15.75" customHeight="1">
      <c r="B830" s="2"/>
      <c r="C830" s="4"/>
      <c r="D830" s="4"/>
      <c r="E830" s="4">
        <v>43</v>
      </c>
      <c r="F830" s="4">
        <v>0.6</v>
      </c>
      <c r="G830" s="4">
        <v>0</v>
      </c>
      <c r="H830" s="4">
        <f t="shared" si="123"/>
        <v>0</v>
      </c>
      <c r="I830" s="4">
        <v>0.5</v>
      </c>
      <c r="J830" s="4">
        <f t="shared" si="124"/>
        <v>0</v>
      </c>
      <c r="K830" s="4"/>
      <c r="L830" s="4"/>
      <c r="M830" s="4"/>
      <c r="N830" s="4"/>
      <c r="O830" s="4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2:27" ht="15.75" customHeight="1">
      <c r="B831" s="2"/>
      <c r="C831" s="4"/>
      <c r="D831" s="4"/>
      <c r="E831" s="4" t="s">
        <v>16</v>
      </c>
      <c r="F831" s="4"/>
      <c r="G831" s="4"/>
      <c r="H831" s="4">
        <f>A2</f>
        <v>0.02</v>
      </c>
      <c r="I831" s="4">
        <v>10</v>
      </c>
      <c r="J831" s="4">
        <f t="shared" si="124"/>
        <v>0.2</v>
      </c>
      <c r="K831" s="4"/>
      <c r="L831" s="4"/>
      <c r="M831" s="4"/>
      <c r="N831" s="4"/>
      <c r="O831" s="4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2:27" ht="15.75" customHeight="1">
      <c r="B832" s="2"/>
      <c r="C832" s="4"/>
      <c r="D832" s="4"/>
      <c r="E832" s="4" t="s">
        <v>16</v>
      </c>
      <c r="F832" s="4"/>
      <c r="G832" s="4"/>
      <c r="H832" s="4">
        <v>0</v>
      </c>
      <c r="I832" s="4">
        <v>0</v>
      </c>
      <c r="J832" s="4">
        <f t="shared" si="124"/>
        <v>0</v>
      </c>
      <c r="K832" s="4"/>
      <c r="L832" s="4"/>
      <c r="M832" s="4"/>
      <c r="N832" s="4"/>
      <c r="O832" s="4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2:27" ht="15.75" customHeight="1">
      <c r="B833" s="2"/>
      <c r="C833" s="4"/>
      <c r="D833" s="4"/>
      <c r="E833" s="4" t="s">
        <v>16</v>
      </c>
      <c r="F833" s="4"/>
      <c r="G833" s="4"/>
      <c r="H833" s="4">
        <v>0</v>
      </c>
      <c r="I833" s="4">
        <v>0</v>
      </c>
      <c r="J833" s="4">
        <f t="shared" si="124"/>
        <v>0</v>
      </c>
      <c r="K833" s="4"/>
      <c r="L833" s="4"/>
      <c r="M833" s="4"/>
      <c r="N833" s="4"/>
      <c r="O833" s="4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2:27" ht="15.75" customHeight="1">
      <c r="B834" s="2"/>
      <c r="C834" s="4"/>
      <c r="D834" s="4"/>
      <c r="E834" s="4" t="s">
        <v>16</v>
      </c>
      <c r="F834" s="4"/>
      <c r="G834" s="4"/>
      <c r="H834" s="4">
        <v>0</v>
      </c>
      <c r="I834" s="4">
        <v>0</v>
      </c>
      <c r="J834" s="4">
        <f t="shared" si="124"/>
        <v>0</v>
      </c>
      <c r="K834" s="4"/>
      <c r="L834" s="4"/>
      <c r="M834" s="4"/>
      <c r="N834" s="4"/>
      <c r="O834" s="4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2:27" ht="15.75" customHeight="1">
      <c r="B835" s="2"/>
      <c r="C835" s="4"/>
      <c r="D835" s="4"/>
      <c r="E835" s="4" t="s">
        <v>16</v>
      </c>
      <c r="F835" s="4"/>
      <c r="G835" s="4"/>
      <c r="H835" s="4">
        <v>0</v>
      </c>
      <c r="I835" s="4">
        <v>0</v>
      </c>
      <c r="J835" s="4">
        <f t="shared" si="124"/>
        <v>0</v>
      </c>
      <c r="K835" s="4"/>
      <c r="L835" s="4"/>
      <c r="M835" s="4"/>
      <c r="N835" s="4"/>
      <c r="O835" s="4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2:27" ht="15.75" customHeight="1">
      <c r="B836" s="2"/>
      <c r="C836" s="4"/>
      <c r="D836" s="4"/>
      <c r="E836" s="4" t="s">
        <v>16</v>
      </c>
      <c r="F836" s="4"/>
      <c r="G836" s="4"/>
      <c r="H836" s="4">
        <v>0</v>
      </c>
      <c r="I836" s="4">
        <v>0</v>
      </c>
      <c r="J836" s="4">
        <f t="shared" si="124"/>
        <v>0</v>
      </c>
      <c r="K836" s="4"/>
      <c r="L836" s="4"/>
      <c r="M836" s="4"/>
      <c r="N836" s="4"/>
      <c r="O836" s="4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2:27" ht="15.75" customHeight="1">
      <c r="B837" s="2"/>
      <c r="C837" s="4"/>
      <c r="D837" s="4"/>
      <c r="E837" s="4" t="s">
        <v>16</v>
      </c>
      <c r="F837" s="4"/>
      <c r="G837" s="4"/>
      <c r="H837" s="4">
        <v>0</v>
      </c>
      <c r="I837" s="4">
        <v>0</v>
      </c>
      <c r="J837" s="4">
        <f t="shared" si="124"/>
        <v>0</v>
      </c>
      <c r="K837" s="4"/>
      <c r="L837" s="4"/>
      <c r="M837" s="4"/>
      <c r="N837" s="4"/>
      <c r="O837" s="4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2:27" ht="15.75" customHeight="1">
      <c r="B838" s="2"/>
      <c r="C838" s="4"/>
      <c r="D838" s="4"/>
      <c r="E838" s="4" t="s">
        <v>16</v>
      </c>
      <c r="F838" s="4"/>
      <c r="G838" s="4"/>
      <c r="H838" s="4">
        <v>0</v>
      </c>
      <c r="I838" s="4">
        <v>0</v>
      </c>
      <c r="J838" s="4">
        <f t="shared" si="124"/>
        <v>0</v>
      </c>
      <c r="K838" s="4"/>
      <c r="L838" s="4"/>
      <c r="M838" s="4"/>
      <c r="N838" s="4"/>
      <c r="O838" s="4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2:27" ht="15.75" customHeight="1">
      <c r="B839" s="2"/>
      <c r="C839" s="26"/>
      <c r="D839" s="26"/>
      <c r="E839" s="26" t="s">
        <v>15</v>
      </c>
      <c r="F839" s="26"/>
      <c r="G839" s="26"/>
      <c r="H839" s="26">
        <f>SUM(H818:H838)</f>
        <v>0.72399999999999998</v>
      </c>
      <c r="I839" s="26"/>
      <c r="J839" s="26">
        <f>SUM(J818:J838)</f>
        <v>0.79200000000000004</v>
      </c>
      <c r="K839" s="26">
        <f>J839/H839</f>
        <v>1.0939226519337018</v>
      </c>
      <c r="L839" s="26">
        <v>0.54500000000000004</v>
      </c>
      <c r="M839" s="26">
        <f>L839*J839</f>
        <v>0.43164000000000008</v>
      </c>
      <c r="N839" s="26">
        <f>H839*D818</f>
        <v>159.28</v>
      </c>
      <c r="O839" s="26">
        <f>J839*D818</f>
        <v>174.24</v>
      </c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2:27" ht="15.75" customHeight="1">
      <c r="B840" s="2"/>
      <c r="C840" s="3" t="s">
        <v>2</v>
      </c>
      <c r="D840" s="3" t="s">
        <v>3</v>
      </c>
      <c r="E840" s="3" t="s">
        <v>4</v>
      </c>
      <c r="F840" s="3" t="s">
        <v>5</v>
      </c>
      <c r="G840" s="3" t="s">
        <v>6</v>
      </c>
      <c r="H840" s="3" t="s">
        <v>7</v>
      </c>
      <c r="I840" s="3" t="s">
        <v>8</v>
      </c>
      <c r="J840" s="3" t="s">
        <v>9</v>
      </c>
      <c r="K840" s="3" t="s">
        <v>10</v>
      </c>
      <c r="L840" s="3" t="s">
        <v>11</v>
      </c>
      <c r="M840" s="3" t="s">
        <v>12</v>
      </c>
      <c r="N840" s="3" t="s">
        <v>13</v>
      </c>
      <c r="O840" s="3" t="s">
        <v>14</v>
      </c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2:27" ht="15.75" customHeight="1">
      <c r="B841" s="2"/>
      <c r="C841" s="4">
        <v>20</v>
      </c>
      <c r="D841" s="4">
        <v>220</v>
      </c>
      <c r="E841" s="4">
        <v>31</v>
      </c>
      <c r="F841" s="4">
        <v>0.8</v>
      </c>
      <c r="G841" s="4">
        <f>B2</f>
        <v>0.16</v>
      </c>
      <c r="H841" s="4">
        <f t="shared" ref="H841:H853" si="126">F841*G841</f>
        <v>0.128</v>
      </c>
      <c r="I841" s="4">
        <v>0.5</v>
      </c>
      <c r="J841" s="4">
        <f t="shared" ref="J841:J861" si="127">H841*I841</f>
        <v>6.4000000000000001E-2</v>
      </c>
      <c r="K841" s="4"/>
      <c r="L841" s="4"/>
      <c r="M841" s="4"/>
      <c r="N841" s="4"/>
      <c r="O841" s="4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2:27" ht="15.75" customHeight="1">
      <c r="B842" s="2"/>
      <c r="C842" s="4"/>
      <c r="D842" s="4"/>
      <c r="E842" s="4">
        <v>33</v>
      </c>
      <c r="F842" s="4">
        <v>0.8</v>
      </c>
      <c r="G842" s="4">
        <f t="shared" ref="G842:G845" si="128">B3</f>
        <v>0.16</v>
      </c>
      <c r="H842" s="4">
        <f t="shared" si="126"/>
        <v>0.128</v>
      </c>
      <c r="I842" s="4">
        <v>0.5</v>
      </c>
      <c r="J842" s="4">
        <f t="shared" si="127"/>
        <v>6.4000000000000001E-2</v>
      </c>
      <c r="K842" s="4"/>
      <c r="L842" s="4"/>
      <c r="M842" s="4"/>
      <c r="N842" s="4"/>
      <c r="O842" s="4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2:27" ht="15.75" customHeight="1">
      <c r="B843" s="2"/>
      <c r="C843" s="4"/>
      <c r="D843" s="4"/>
      <c r="E843" s="4">
        <v>36</v>
      </c>
      <c r="F843" s="4">
        <v>0.8</v>
      </c>
      <c r="G843" s="4">
        <f t="shared" si="128"/>
        <v>0.16</v>
      </c>
      <c r="H843" s="4">
        <f t="shared" si="126"/>
        <v>0.128</v>
      </c>
      <c r="I843" s="4">
        <v>0.5</v>
      </c>
      <c r="J843" s="4">
        <f t="shared" si="127"/>
        <v>6.4000000000000001E-2</v>
      </c>
      <c r="K843" s="4"/>
      <c r="L843" s="4"/>
      <c r="M843" s="4"/>
      <c r="N843" s="4"/>
      <c r="O843" s="4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2:27" ht="15.75" customHeight="1">
      <c r="B844" s="2"/>
      <c r="C844" s="4"/>
      <c r="D844" s="4"/>
      <c r="E844" s="4">
        <v>39</v>
      </c>
      <c r="F844" s="4">
        <v>0.8</v>
      </c>
      <c r="G844" s="4">
        <f t="shared" si="128"/>
        <v>0.16</v>
      </c>
      <c r="H844" s="4">
        <f t="shared" si="126"/>
        <v>0.128</v>
      </c>
      <c r="I844" s="4">
        <v>0.5</v>
      </c>
      <c r="J844" s="4">
        <f t="shared" si="127"/>
        <v>6.4000000000000001E-2</v>
      </c>
      <c r="K844" s="4"/>
      <c r="L844" s="4"/>
      <c r="M844" s="4"/>
      <c r="N844" s="4"/>
      <c r="O844" s="4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2:27" ht="15.75" customHeight="1">
      <c r="B845" s="2"/>
      <c r="C845" s="4"/>
      <c r="D845" s="4"/>
      <c r="E845" s="4">
        <v>41</v>
      </c>
      <c r="F845" s="4">
        <v>0.6</v>
      </c>
      <c r="G845" s="4">
        <f t="shared" si="128"/>
        <v>0.16</v>
      </c>
      <c r="H845" s="4">
        <f t="shared" si="126"/>
        <v>9.6000000000000002E-2</v>
      </c>
      <c r="I845" s="4">
        <v>0.5</v>
      </c>
      <c r="J845" s="4">
        <f t="shared" si="127"/>
        <v>4.8000000000000001E-2</v>
      </c>
      <c r="K845" s="4"/>
      <c r="L845" s="4"/>
      <c r="M845" s="4"/>
      <c r="N845" s="4"/>
      <c r="O845" s="4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2:27" ht="15.75" customHeight="1">
      <c r="B846" s="2"/>
      <c r="C846" s="4"/>
      <c r="D846" s="4"/>
      <c r="E846" s="4">
        <v>32</v>
      </c>
      <c r="F846" s="4">
        <v>0.75</v>
      </c>
      <c r="G846" s="4">
        <v>0</v>
      </c>
      <c r="H846" s="4">
        <f t="shared" si="126"/>
        <v>0</v>
      </c>
      <c r="I846" s="4">
        <v>0.5</v>
      </c>
      <c r="J846" s="4">
        <f t="shared" si="127"/>
        <v>0</v>
      </c>
      <c r="K846" s="4"/>
      <c r="L846" s="4"/>
      <c r="M846" s="4"/>
      <c r="N846" s="4"/>
      <c r="O846" s="4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2:27" ht="15.75" customHeight="1">
      <c r="B847" s="2"/>
      <c r="C847" s="4"/>
      <c r="D847" s="4"/>
      <c r="E847" s="4">
        <v>34</v>
      </c>
      <c r="F847" s="4">
        <v>0.6</v>
      </c>
      <c r="G847" s="4">
        <v>0</v>
      </c>
      <c r="H847" s="4">
        <f t="shared" si="126"/>
        <v>0</v>
      </c>
      <c r="I847" s="4">
        <v>0.5</v>
      </c>
      <c r="J847" s="4">
        <f t="shared" si="127"/>
        <v>0</v>
      </c>
      <c r="K847" s="4"/>
      <c r="L847" s="4"/>
      <c r="M847" s="4"/>
      <c r="N847" s="4"/>
      <c r="O847" s="4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2:27" ht="15.75" customHeight="1">
      <c r="B848" s="2"/>
      <c r="C848" s="4"/>
      <c r="D848" s="4"/>
      <c r="E848" s="4">
        <v>35</v>
      </c>
      <c r="F848" s="4">
        <v>0.75</v>
      </c>
      <c r="G848" s="4">
        <f>B2</f>
        <v>0.16</v>
      </c>
      <c r="H848" s="4">
        <f t="shared" si="126"/>
        <v>0.12</v>
      </c>
      <c r="I848" s="4">
        <v>3</v>
      </c>
      <c r="J848" s="4">
        <f t="shared" si="127"/>
        <v>0.36</v>
      </c>
      <c r="K848" s="4"/>
      <c r="L848" s="4"/>
      <c r="M848" s="4"/>
      <c r="N848" s="4"/>
      <c r="O848" s="4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2:27" ht="15.75" customHeight="1">
      <c r="B849" s="2"/>
      <c r="C849" s="4"/>
      <c r="D849" s="4"/>
      <c r="E849" s="4">
        <v>37</v>
      </c>
      <c r="F849" s="4">
        <v>0.75</v>
      </c>
      <c r="G849" s="4">
        <v>0</v>
      </c>
      <c r="H849" s="4">
        <f t="shared" si="126"/>
        <v>0</v>
      </c>
      <c r="I849" s="4">
        <v>0.5</v>
      </c>
      <c r="J849" s="4">
        <f t="shared" si="127"/>
        <v>0</v>
      </c>
      <c r="K849" s="4"/>
      <c r="L849" s="4"/>
      <c r="M849" s="4"/>
      <c r="N849" s="4"/>
      <c r="O849" s="4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2:27" ht="15.75" customHeight="1">
      <c r="B850" s="2"/>
      <c r="C850" s="4"/>
      <c r="D850" s="4"/>
      <c r="E850" s="4">
        <v>38</v>
      </c>
      <c r="F850" s="4">
        <v>0.6</v>
      </c>
      <c r="G850" s="4">
        <v>0</v>
      </c>
      <c r="H850" s="4">
        <f t="shared" si="126"/>
        <v>0</v>
      </c>
      <c r="I850" s="4">
        <v>0.5</v>
      </c>
      <c r="J850" s="4">
        <f t="shared" si="127"/>
        <v>0</v>
      </c>
      <c r="K850" s="4"/>
      <c r="L850" s="4"/>
      <c r="M850" s="4"/>
      <c r="N850" s="4"/>
      <c r="O850" s="4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2:27" ht="15.75" customHeight="1">
      <c r="B851" s="2"/>
      <c r="C851" s="4"/>
      <c r="D851" s="4"/>
      <c r="E851" s="4">
        <v>40</v>
      </c>
      <c r="F851" s="4">
        <v>0.75</v>
      </c>
      <c r="G851" s="4">
        <v>0</v>
      </c>
      <c r="H851" s="4">
        <f t="shared" si="126"/>
        <v>0</v>
      </c>
      <c r="I851" s="4">
        <v>0.5</v>
      </c>
      <c r="J851" s="4">
        <f t="shared" si="127"/>
        <v>0</v>
      </c>
      <c r="K851" s="4"/>
      <c r="L851" s="4"/>
      <c r="M851" s="4"/>
      <c r="N851" s="4"/>
      <c r="O851" s="4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2:27" ht="15.75" customHeight="1">
      <c r="B852" s="2"/>
      <c r="C852" s="4"/>
      <c r="D852" s="4"/>
      <c r="E852" s="4">
        <v>42</v>
      </c>
      <c r="F852" s="4">
        <v>0.75</v>
      </c>
      <c r="G852" s="4">
        <v>0</v>
      </c>
      <c r="H852" s="4">
        <f t="shared" si="126"/>
        <v>0</v>
      </c>
      <c r="I852" s="4">
        <v>0.5</v>
      </c>
      <c r="J852" s="4">
        <f t="shared" si="127"/>
        <v>0</v>
      </c>
      <c r="K852" s="4"/>
      <c r="L852" s="4"/>
      <c r="M852" s="4"/>
      <c r="N852" s="4"/>
      <c r="O852" s="4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2:27" ht="15.75" customHeight="1">
      <c r="B853" s="2"/>
      <c r="C853" s="4"/>
      <c r="D853" s="4"/>
      <c r="E853" s="4">
        <v>43</v>
      </c>
      <c r="F853" s="4">
        <v>0.6</v>
      </c>
      <c r="G853" s="4">
        <v>0</v>
      </c>
      <c r="H853" s="4">
        <f t="shared" si="126"/>
        <v>0</v>
      </c>
      <c r="I853" s="4">
        <v>0.5</v>
      </c>
      <c r="J853" s="4">
        <f t="shared" si="127"/>
        <v>0</v>
      </c>
      <c r="K853" s="4"/>
      <c r="L853" s="4"/>
      <c r="M853" s="4"/>
      <c r="N853" s="4"/>
      <c r="O853" s="4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2:27" ht="15.75" customHeight="1">
      <c r="B854" s="2"/>
      <c r="C854" s="4"/>
      <c r="D854" s="4"/>
      <c r="E854" s="4" t="s">
        <v>16</v>
      </c>
      <c r="F854" s="4"/>
      <c r="G854" s="4"/>
      <c r="H854" s="4">
        <f>A2</f>
        <v>0.02</v>
      </c>
      <c r="I854" s="4">
        <v>10</v>
      </c>
      <c r="J854" s="4">
        <f t="shared" si="127"/>
        <v>0.2</v>
      </c>
      <c r="K854" s="4" t="s">
        <v>26</v>
      </c>
      <c r="L854" s="4"/>
      <c r="M854" s="4"/>
      <c r="N854" s="4"/>
      <c r="O854" s="4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2:27" ht="15.75" customHeight="1">
      <c r="B855" s="2"/>
      <c r="C855" s="4"/>
      <c r="D855" s="4"/>
      <c r="E855" s="4" t="s">
        <v>16</v>
      </c>
      <c r="F855" s="4"/>
      <c r="G855" s="4"/>
      <c r="H855" s="4">
        <v>0</v>
      </c>
      <c r="I855" s="4">
        <v>0</v>
      </c>
      <c r="J855" s="4">
        <f t="shared" si="127"/>
        <v>0</v>
      </c>
      <c r="K855" s="4"/>
      <c r="L855" s="4"/>
      <c r="M855" s="4"/>
      <c r="N855" s="4"/>
      <c r="O855" s="4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2:27" ht="15.75" customHeight="1">
      <c r="B856" s="2"/>
      <c r="C856" s="4"/>
      <c r="D856" s="4"/>
      <c r="E856" s="4" t="s">
        <v>16</v>
      </c>
      <c r="F856" s="4"/>
      <c r="G856" s="4"/>
      <c r="H856" s="4">
        <v>0</v>
      </c>
      <c r="I856" s="4">
        <v>0</v>
      </c>
      <c r="J856" s="4">
        <f t="shared" si="127"/>
        <v>0</v>
      </c>
      <c r="K856" s="4"/>
      <c r="L856" s="4"/>
      <c r="M856" s="4"/>
      <c r="N856" s="4"/>
      <c r="O856" s="4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2:27" ht="15.75" customHeight="1">
      <c r="B857" s="2"/>
      <c r="C857" s="4"/>
      <c r="D857" s="4"/>
      <c r="E857" s="4" t="s">
        <v>16</v>
      </c>
      <c r="F857" s="4"/>
      <c r="G857" s="4"/>
      <c r="H857" s="4">
        <v>0</v>
      </c>
      <c r="I857" s="4">
        <v>0</v>
      </c>
      <c r="J857" s="4">
        <f t="shared" si="127"/>
        <v>0</v>
      </c>
      <c r="K857" s="4"/>
      <c r="L857" s="4"/>
      <c r="M857" s="4"/>
      <c r="N857" s="4"/>
      <c r="O857" s="4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2:27" ht="15.75" customHeight="1">
      <c r="B858" s="2"/>
      <c r="C858" s="4"/>
      <c r="D858" s="4"/>
      <c r="E858" s="4" t="s">
        <v>16</v>
      </c>
      <c r="F858" s="4"/>
      <c r="G858" s="4"/>
      <c r="H858" s="4">
        <v>0</v>
      </c>
      <c r="I858" s="4">
        <v>0</v>
      </c>
      <c r="J858" s="4">
        <f t="shared" si="127"/>
        <v>0</v>
      </c>
      <c r="K858" s="4"/>
      <c r="L858" s="4"/>
      <c r="M858" s="4"/>
      <c r="N858" s="4"/>
      <c r="O858" s="4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2:27" ht="15.75" customHeight="1">
      <c r="B859" s="2"/>
      <c r="C859" s="4"/>
      <c r="D859" s="4"/>
      <c r="E859" s="4" t="s">
        <v>16</v>
      </c>
      <c r="F859" s="4"/>
      <c r="G859" s="4"/>
      <c r="H859" s="4">
        <v>0</v>
      </c>
      <c r="I859" s="4">
        <v>0</v>
      </c>
      <c r="J859" s="4">
        <f t="shared" si="127"/>
        <v>0</v>
      </c>
      <c r="K859" s="4"/>
      <c r="L859" s="4"/>
      <c r="M859" s="4"/>
      <c r="N859" s="4"/>
      <c r="O859" s="4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2:27" ht="15.75" customHeight="1">
      <c r="B860" s="2"/>
      <c r="C860" s="4"/>
      <c r="D860" s="4"/>
      <c r="E860" s="4" t="s">
        <v>16</v>
      </c>
      <c r="F860" s="4"/>
      <c r="G860" s="4"/>
      <c r="H860" s="4">
        <v>0</v>
      </c>
      <c r="I860" s="4">
        <v>0</v>
      </c>
      <c r="J860" s="4">
        <f t="shared" si="127"/>
        <v>0</v>
      </c>
      <c r="K860" s="4"/>
      <c r="L860" s="4"/>
      <c r="M860" s="4"/>
      <c r="N860" s="4"/>
      <c r="O860" s="4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2:27" ht="15.75" customHeight="1">
      <c r="B861" s="2"/>
      <c r="C861" s="4"/>
      <c r="D861" s="4"/>
      <c r="E861" s="4" t="s">
        <v>16</v>
      </c>
      <c r="F861" s="4"/>
      <c r="G861" s="4"/>
      <c r="H861" s="4">
        <v>0</v>
      </c>
      <c r="I861" s="4">
        <v>0</v>
      </c>
      <c r="J861" s="4">
        <f t="shared" si="127"/>
        <v>0</v>
      </c>
      <c r="K861" s="4"/>
      <c r="L861" s="4"/>
      <c r="M861" s="4"/>
      <c r="N861" s="4"/>
      <c r="O861" s="4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2:27" ht="15.75" customHeight="1">
      <c r="B862" s="2"/>
      <c r="C862" s="26"/>
      <c r="D862" s="26"/>
      <c r="E862" s="26" t="s">
        <v>15</v>
      </c>
      <c r="F862" s="26"/>
      <c r="G862" s="26"/>
      <c r="H862" s="26">
        <f>SUM(H841:H861)</f>
        <v>0.748</v>
      </c>
      <c r="I862" s="26"/>
      <c r="J862" s="26">
        <f>SUM(J841:J861)</f>
        <v>0.86399999999999988</v>
      </c>
      <c r="K862" s="26">
        <f>J862/H862</f>
        <v>1.155080213903743</v>
      </c>
      <c r="L862" s="26">
        <v>0.54500000000000004</v>
      </c>
      <c r="M862" s="26">
        <f>L862*J862</f>
        <v>0.47087999999999997</v>
      </c>
      <c r="N862" s="26">
        <f>H862*D841</f>
        <v>164.56</v>
      </c>
      <c r="O862" s="26">
        <f>J862*D841</f>
        <v>190.07999999999998</v>
      </c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2:27" ht="15.75" customHeight="1">
      <c r="B863" s="2"/>
      <c r="C863" s="3" t="s">
        <v>2</v>
      </c>
      <c r="D863" s="3" t="s">
        <v>3</v>
      </c>
      <c r="E863" s="3" t="s">
        <v>4</v>
      </c>
      <c r="F863" s="3" t="s">
        <v>5</v>
      </c>
      <c r="G863" s="3" t="s">
        <v>6</v>
      </c>
      <c r="H863" s="3" t="s">
        <v>7</v>
      </c>
      <c r="I863" s="3" t="s">
        <v>8</v>
      </c>
      <c r="J863" s="3" t="s">
        <v>9</v>
      </c>
      <c r="K863" s="3" t="s">
        <v>10</v>
      </c>
      <c r="L863" s="3" t="s">
        <v>11</v>
      </c>
      <c r="M863" s="3" t="s">
        <v>12</v>
      </c>
      <c r="N863" s="3" t="s">
        <v>13</v>
      </c>
      <c r="O863" s="3" t="s">
        <v>14</v>
      </c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2:27" ht="15.75" customHeight="1">
      <c r="B864" s="2"/>
      <c r="C864" s="4">
        <v>21</v>
      </c>
      <c r="D864" s="4">
        <v>220</v>
      </c>
      <c r="E864" s="4">
        <v>31</v>
      </c>
      <c r="F864" s="4">
        <v>0.8</v>
      </c>
      <c r="G864" s="4">
        <f>B2</f>
        <v>0.16</v>
      </c>
      <c r="H864" s="4">
        <f t="shared" ref="H864:H876" si="129">F864*G864</f>
        <v>0.128</v>
      </c>
      <c r="I864" s="4">
        <v>0.5</v>
      </c>
      <c r="J864" s="4">
        <f t="shared" ref="J864:J884" si="130">H864*I864</f>
        <v>6.4000000000000001E-2</v>
      </c>
      <c r="K864" s="4"/>
      <c r="L864" s="4"/>
      <c r="M864" s="4"/>
      <c r="N864" s="4"/>
      <c r="O864" s="4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2:27" ht="15.75" customHeight="1">
      <c r="B865" s="2"/>
      <c r="C865" s="4"/>
      <c r="D865" s="4"/>
      <c r="E865" s="4">
        <v>33</v>
      </c>
      <c r="F865" s="4">
        <v>0.8</v>
      </c>
      <c r="G865" s="4">
        <f t="shared" ref="G865:G868" si="131">B3</f>
        <v>0.16</v>
      </c>
      <c r="H865" s="4">
        <f t="shared" si="129"/>
        <v>0.128</v>
      </c>
      <c r="I865" s="4">
        <v>0.5</v>
      </c>
      <c r="J865" s="4">
        <f t="shared" si="130"/>
        <v>6.4000000000000001E-2</v>
      </c>
      <c r="K865" s="4"/>
      <c r="L865" s="4"/>
      <c r="M865" s="4"/>
      <c r="N865" s="4"/>
      <c r="O865" s="4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2:27" ht="15.75" customHeight="1">
      <c r="B866" s="2"/>
      <c r="C866" s="4"/>
      <c r="D866" s="4"/>
      <c r="E866" s="4">
        <v>36</v>
      </c>
      <c r="F866" s="4">
        <v>0.8</v>
      </c>
      <c r="G866" s="4">
        <f t="shared" si="131"/>
        <v>0.16</v>
      </c>
      <c r="H866" s="4">
        <f t="shared" si="129"/>
        <v>0.128</v>
      </c>
      <c r="I866" s="4">
        <v>0.5</v>
      </c>
      <c r="J866" s="4">
        <f t="shared" si="130"/>
        <v>6.4000000000000001E-2</v>
      </c>
      <c r="K866" s="4"/>
      <c r="L866" s="4"/>
      <c r="M866" s="4"/>
      <c r="N866" s="4"/>
      <c r="O866" s="4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2:27" ht="15.75" customHeight="1">
      <c r="B867" s="2"/>
      <c r="C867" s="4"/>
      <c r="D867" s="4"/>
      <c r="E867" s="4">
        <v>39</v>
      </c>
      <c r="F867" s="4">
        <v>0.8</v>
      </c>
      <c r="G867" s="4">
        <f t="shared" si="131"/>
        <v>0.16</v>
      </c>
      <c r="H867" s="4">
        <f t="shared" si="129"/>
        <v>0.128</v>
      </c>
      <c r="I867" s="4">
        <v>0.5</v>
      </c>
      <c r="J867" s="4">
        <f t="shared" si="130"/>
        <v>6.4000000000000001E-2</v>
      </c>
      <c r="K867" s="4"/>
      <c r="L867" s="4"/>
      <c r="M867" s="4"/>
      <c r="N867" s="4"/>
      <c r="O867" s="4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2:27" ht="15.75" customHeight="1">
      <c r="B868" s="2"/>
      <c r="C868" s="4"/>
      <c r="D868" s="4"/>
      <c r="E868" s="4">
        <v>41</v>
      </c>
      <c r="F868" s="4">
        <v>0.6</v>
      </c>
      <c r="G868" s="4">
        <f t="shared" si="131"/>
        <v>0.16</v>
      </c>
      <c r="H868" s="4">
        <f t="shared" si="129"/>
        <v>9.6000000000000002E-2</v>
      </c>
      <c r="I868" s="4">
        <v>0.5</v>
      </c>
      <c r="J868" s="4">
        <f t="shared" si="130"/>
        <v>4.8000000000000001E-2</v>
      </c>
      <c r="K868" s="4"/>
      <c r="L868" s="4"/>
      <c r="M868" s="4"/>
      <c r="N868" s="4"/>
      <c r="O868" s="4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2:27" ht="15.75" customHeight="1">
      <c r="B869" s="2"/>
      <c r="C869" s="4"/>
      <c r="D869" s="4"/>
      <c r="E869" s="4">
        <v>32</v>
      </c>
      <c r="F869" s="4">
        <v>0.75</v>
      </c>
      <c r="G869" s="4">
        <v>0</v>
      </c>
      <c r="H869" s="4">
        <f t="shared" si="129"/>
        <v>0</v>
      </c>
      <c r="I869" s="4">
        <v>0.5</v>
      </c>
      <c r="J869" s="4">
        <f t="shared" si="130"/>
        <v>0</v>
      </c>
      <c r="K869" s="4"/>
      <c r="L869" s="4"/>
      <c r="M869" s="4"/>
      <c r="N869" s="4"/>
      <c r="O869" s="4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2:27" ht="15.75" customHeight="1">
      <c r="B870" s="2"/>
      <c r="C870" s="4"/>
      <c r="D870" s="4"/>
      <c r="E870" s="4">
        <v>34</v>
      </c>
      <c r="F870" s="4">
        <v>0.6</v>
      </c>
      <c r="G870" s="4">
        <v>0</v>
      </c>
      <c r="H870" s="4">
        <f t="shared" si="129"/>
        <v>0</v>
      </c>
      <c r="I870" s="4">
        <v>0.5</v>
      </c>
      <c r="J870" s="4">
        <f t="shared" si="130"/>
        <v>0</v>
      </c>
      <c r="K870" s="4"/>
      <c r="L870" s="4"/>
      <c r="M870" s="4"/>
      <c r="N870" s="4"/>
      <c r="O870" s="4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2:27" ht="15.75" customHeight="1">
      <c r="B871" s="2"/>
      <c r="C871" s="4"/>
      <c r="D871" s="4"/>
      <c r="E871" s="4">
        <v>35</v>
      </c>
      <c r="F871" s="4">
        <v>0.75</v>
      </c>
      <c r="G871" s="4">
        <v>0</v>
      </c>
      <c r="H871" s="4">
        <f t="shared" si="129"/>
        <v>0</v>
      </c>
      <c r="I871" s="4">
        <v>0.5</v>
      </c>
      <c r="J871" s="4">
        <f t="shared" si="130"/>
        <v>0</v>
      </c>
      <c r="K871" s="4"/>
      <c r="L871" s="4"/>
      <c r="M871" s="4"/>
      <c r="N871" s="4"/>
      <c r="O871" s="4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2:27" ht="15.75" customHeight="1">
      <c r="B872" s="2"/>
      <c r="C872" s="4"/>
      <c r="D872" s="4"/>
      <c r="E872" s="4">
        <v>37</v>
      </c>
      <c r="F872" s="4">
        <v>0.75</v>
      </c>
      <c r="G872" s="4">
        <f>B2</f>
        <v>0.16</v>
      </c>
      <c r="H872" s="4">
        <f t="shared" si="129"/>
        <v>0.12</v>
      </c>
      <c r="I872" s="4">
        <v>3</v>
      </c>
      <c r="J872" s="4">
        <f t="shared" si="130"/>
        <v>0.36</v>
      </c>
      <c r="K872" s="4"/>
      <c r="L872" s="4"/>
      <c r="M872" s="4"/>
      <c r="N872" s="4"/>
      <c r="O872" s="4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2:27" ht="15.75" customHeight="1">
      <c r="B873" s="2"/>
      <c r="C873" s="4"/>
      <c r="D873" s="4"/>
      <c r="E873" s="4">
        <v>38</v>
      </c>
      <c r="F873" s="4">
        <v>0.6</v>
      </c>
      <c r="G873" s="4">
        <v>0</v>
      </c>
      <c r="H873" s="4">
        <f t="shared" si="129"/>
        <v>0</v>
      </c>
      <c r="I873" s="4">
        <v>0.5</v>
      </c>
      <c r="J873" s="4">
        <f t="shared" si="130"/>
        <v>0</v>
      </c>
      <c r="K873" s="4"/>
      <c r="L873" s="4"/>
      <c r="M873" s="4"/>
      <c r="N873" s="4"/>
      <c r="O873" s="4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2:27" ht="15.75" customHeight="1">
      <c r="B874" s="2"/>
      <c r="C874" s="4"/>
      <c r="D874" s="4"/>
      <c r="E874" s="4">
        <v>40</v>
      </c>
      <c r="F874" s="4">
        <v>0.75</v>
      </c>
      <c r="G874" s="4">
        <v>0</v>
      </c>
      <c r="H874" s="4">
        <f t="shared" si="129"/>
        <v>0</v>
      </c>
      <c r="I874" s="4">
        <v>0.5</v>
      </c>
      <c r="J874" s="4">
        <f t="shared" si="130"/>
        <v>0</v>
      </c>
      <c r="K874" s="4"/>
      <c r="L874" s="4"/>
      <c r="M874" s="4"/>
      <c r="N874" s="4"/>
      <c r="O874" s="4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2:27" ht="15.75" customHeight="1">
      <c r="B875" s="2"/>
      <c r="C875" s="4"/>
      <c r="D875" s="4"/>
      <c r="E875" s="4">
        <v>42</v>
      </c>
      <c r="F875" s="4">
        <v>0.75</v>
      </c>
      <c r="G875" s="4">
        <v>0</v>
      </c>
      <c r="H875" s="4">
        <f t="shared" si="129"/>
        <v>0</v>
      </c>
      <c r="I875" s="4">
        <v>0.5</v>
      </c>
      <c r="J875" s="4">
        <f t="shared" si="130"/>
        <v>0</v>
      </c>
      <c r="K875" s="4"/>
      <c r="L875" s="4"/>
      <c r="M875" s="4"/>
      <c r="N875" s="4"/>
      <c r="O875" s="4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2:27" ht="15.75" customHeight="1">
      <c r="B876" s="2"/>
      <c r="C876" s="4"/>
      <c r="D876" s="4"/>
      <c r="E876" s="4">
        <v>43</v>
      </c>
      <c r="F876" s="4">
        <v>0.6</v>
      </c>
      <c r="G876" s="4">
        <v>0</v>
      </c>
      <c r="H876" s="4">
        <f t="shared" si="129"/>
        <v>0</v>
      </c>
      <c r="I876" s="4">
        <v>0.5</v>
      </c>
      <c r="J876" s="4">
        <f t="shared" si="130"/>
        <v>0</v>
      </c>
      <c r="K876" s="4"/>
      <c r="L876" s="4"/>
      <c r="M876" s="4"/>
      <c r="N876" s="4"/>
      <c r="O876" s="4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2:27" ht="15.75" customHeight="1">
      <c r="B877" s="2"/>
      <c r="C877" s="4"/>
      <c r="D877" s="4"/>
      <c r="E877" s="4" t="s">
        <v>16</v>
      </c>
      <c r="F877" s="4"/>
      <c r="G877" s="4"/>
      <c r="H877" s="4">
        <f>A2</f>
        <v>0.02</v>
      </c>
      <c r="I877" s="4">
        <v>10</v>
      </c>
      <c r="J877" s="4">
        <f t="shared" si="130"/>
        <v>0.2</v>
      </c>
      <c r="K877" s="4"/>
      <c r="L877" s="4"/>
      <c r="M877" s="4"/>
      <c r="N877" s="4"/>
      <c r="O877" s="4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2:27" ht="15.75" customHeight="1">
      <c r="B878" s="2"/>
      <c r="C878" s="4"/>
      <c r="D878" s="4"/>
      <c r="E878" s="4" t="s">
        <v>16</v>
      </c>
      <c r="F878" s="4"/>
      <c r="G878" s="4"/>
      <c r="H878" s="4">
        <v>0</v>
      </c>
      <c r="I878" s="4">
        <v>0</v>
      </c>
      <c r="J878" s="4">
        <f t="shared" si="130"/>
        <v>0</v>
      </c>
      <c r="K878" s="4"/>
      <c r="L878" s="4"/>
      <c r="M878" s="4"/>
      <c r="N878" s="4"/>
      <c r="O878" s="4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2:27" ht="15.75" customHeight="1">
      <c r="B879" s="2"/>
      <c r="C879" s="4"/>
      <c r="D879" s="4"/>
      <c r="E879" s="4" t="s">
        <v>16</v>
      </c>
      <c r="F879" s="4"/>
      <c r="G879" s="4"/>
      <c r="H879" s="4">
        <v>0</v>
      </c>
      <c r="I879" s="4">
        <v>0</v>
      </c>
      <c r="J879" s="4">
        <f t="shared" si="130"/>
        <v>0</v>
      </c>
      <c r="K879" s="4"/>
      <c r="L879" s="4"/>
      <c r="M879" s="4"/>
      <c r="N879" s="4"/>
      <c r="O879" s="4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2:27" ht="15.75" customHeight="1">
      <c r="B880" s="2"/>
      <c r="C880" s="4"/>
      <c r="D880" s="4"/>
      <c r="E880" s="4" t="s">
        <v>16</v>
      </c>
      <c r="F880" s="4"/>
      <c r="G880" s="4"/>
      <c r="H880" s="4">
        <v>0</v>
      </c>
      <c r="I880" s="4">
        <v>0</v>
      </c>
      <c r="J880" s="4">
        <f t="shared" si="130"/>
        <v>0</v>
      </c>
      <c r="K880" s="4"/>
      <c r="L880" s="4"/>
      <c r="M880" s="4"/>
      <c r="N880" s="4"/>
      <c r="O880" s="4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2:27" ht="15.75" customHeight="1">
      <c r="B881" s="2"/>
      <c r="C881" s="4"/>
      <c r="D881" s="4"/>
      <c r="E881" s="4" t="s">
        <v>16</v>
      </c>
      <c r="F881" s="4"/>
      <c r="G881" s="4"/>
      <c r="H881" s="4">
        <v>0</v>
      </c>
      <c r="I881" s="4">
        <v>0</v>
      </c>
      <c r="J881" s="4">
        <f t="shared" si="130"/>
        <v>0</v>
      </c>
      <c r="K881" s="4"/>
      <c r="L881" s="4"/>
      <c r="M881" s="4"/>
      <c r="N881" s="4"/>
      <c r="O881" s="4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2:27" ht="15.75" customHeight="1">
      <c r="B882" s="2"/>
      <c r="C882" s="4"/>
      <c r="D882" s="4"/>
      <c r="E882" s="4" t="s">
        <v>16</v>
      </c>
      <c r="F882" s="4"/>
      <c r="G882" s="4"/>
      <c r="H882" s="4">
        <v>0</v>
      </c>
      <c r="I882" s="4">
        <v>0</v>
      </c>
      <c r="J882" s="4">
        <f t="shared" si="130"/>
        <v>0</v>
      </c>
      <c r="K882" s="4"/>
      <c r="L882" s="4"/>
      <c r="M882" s="4"/>
      <c r="N882" s="4"/>
      <c r="O882" s="4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2:27" ht="15.75" customHeight="1">
      <c r="B883" s="2"/>
      <c r="C883" s="4"/>
      <c r="D883" s="4"/>
      <c r="E883" s="4" t="s">
        <v>16</v>
      </c>
      <c r="F883" s="4"/>
      <c r="G883" s="4"/>
      <c r="H883" s="4">
        <v>0</v>
      </c>
      <c r="I883" s="4">
        <v>0</v>
      </c>
      <c r="J883" s="4">
        <f t="shared" si="130"/>
        <v>0</v>
      </c>
      <c r="K883" s="4"/>
      <c r="L883" s="4"/>
      <c r="M883" s="4"/>
      <c r="N883" s="4"/>
      <c r="O883" s="4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2:27" ht="15.75" customHeight="1">
      <c r="B884" s="2"/>
      <c r="C884" s="4"/>
      <c r="D884" s="4"/>
      <c r="E884" s="4" t="s">
        <v>16</v>
      </c>
      <c r="F884" s="4"/>
      <c r="G884" s="4"/>
      <c r="H884" s="4">
        <v>0</v>
      </c>
      <c r="I884" s="4">
        <v>0</v>
      </c>
      <c r="J884" s="4">
        <f t="shared" si="130"/>
        <v>0</v>
      </c>
      <c r="K884" s="4"/>
      <c r="L884" s="4"/>
      <c r="M884" s="4"/>
      <c r="N884" s="4"/>
      <c r="O884" s="4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2:27" ht="15.75" customHeight="1">
      <c r="B885" s="2"/>
      <c r="C885" s="26"/>
      <c r="D885" s="26"/>
      <c r="E885" s="26" t="s">
        <v>15</v>
      </c>
      <c r="F885" s="26"/>
      <c r="G885" s="26"/>
      <c r="H885" s="26">
        <f>SUM(H864:H884)</f>
        <v>0.748</v>
      </c>
      <c r="I885" s="26"/>
      <c r="J885" s="26">
        <f>SUM(J864:J884)</f>
        <v>0.86399999999999988</v>
      </c>
      <c r="K885" s="26">
        <f>J885/H885</f>
        <v>1.155080213903743</v>
      </c>
      <c r="L885" s="26">
        <v>0.54500000000000004</v>
      </c>
      <c r="M885" s="26">
        <f>L885*J885</f>
        <v>0.47087999999999997</v>
      </c>
      <c r="N885" s="26">
        <f>H885*D864</f>
        <v>164.56</v>
      </c>
      <c r="O885" s="26">
        <f>J885*D864</f>
        <v>190.07999999999998</v>
      </c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2:27" ht="15.75" customHeight="1">
      <c r="B886" s="2"/>
      <c r="C886" s="3" t="s">
        <v>2</v>
      </c>
      <c r="D886" s="3" t="s">
        <v>3</v>
      </c>
      <c r="E886" s="3" t="s">
        <v>4</v>
      </c>
      <c r="F886" s="3" t="s">
        <v>5</v>
      </c>
      <c r="G886" s="3" t="s">
        <v>6</v>
      </c>
      <c r="H886" s="3" t="s">
        <v>7</v>
      </c>
      <c r="I886" s="3" t="s">
        <v>8</v>
      </c>
      <c r="J886" s="3" t="s">
        <v>9</v>
      </c>
      <c r="K886" s="3" t="s">
        <v>10</v>
      </c>
      <c r="L886" s="3" t="s">
        <v>11</v>
      </c>
      <c r="M886" s="3" t="s">
        <v>12</v>
      </c>
      <c r="N886" s="3" t="s">
        <v>13</v>
      </c>
      <c r="O886" s="3" t="s">
        <v>14</v>
      </c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2:27" ht="15.75" customHeight="1">
      <c r="B887" s="2"/>
      <c r="C887" s="4">
        <v>22</v>
      </c>
      <c r="D887" s="4">
        <v>200</v>
      </c>
      <c r="E887" s="4">
        <v>31</v>
      </c>
      <c r="F887" s="4">
        <v>0.8</v>
      </c>
      <c r="G887" s="4">
        <f>B2</f>
        <v>0.16</v>
      </c>
      <c r="H887" s="4">
        <f t="shared" ref="H887:H899" si="132">F887*G887</f>
        <v>0.128</v>
      </c>
      <c r="I887" s="4">
        <v>0.5</v>
      </c>
      <c r="J887" s="4">
        <f t="shared" ref="J887:J907" si="133">H887*I887</f>
        <v>6.4000000000000001E-2</v>
      </c>
      <c r="K887" s="4"/>
      <c r="L887" s="4"/>
      <c r="M887" s="4"/>
      <c r="N887" s="4"/>
      <c r="O887" s="4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2:27" ht="15.75" customHeight="1">
      <c r="B888" s="2"/>
      <c r="C888" s="4"/>
      <c r="D888" s="4"/>
      <c r="E888" s="4">
        <v>33</v>
      </c>
      <c r="F888" s="4">
        <v>0.8</v>
      </c>
      <c r="G888" s="4">
        <f t="shared" ref="G888:G891" si="134">B3</f>
        <v>0.16</v>
      </c>
      <c r="H888" s="4">
        <f t="shared" si="132"/>
        <v>0.128</v>
      </c>
      <c r="I888" s="4">
        <v>0.5</v>
      </c>
      <c r="J888" s="4">
        <f t="shared" si="133"/>
        <v>6.4000000000000001E-2</v>
      </c>
      <c r="K888" s="4"/>
      <c r="L888" s="4"/>
      <c r="M888" s="4"/>
      <c r="N888" s="4"/>
      <c r="O888" s="4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2:27" ht="15.75" customHeight="1">
      <c r="B889" s="2"/>
      <c r="C889" s="4"/>
      <c r="D889" s="4"/>
      <c r="E889" s="4">
        <v>36</v>
      </c>
      <c r="F889" s="4">
        <v>0.8</v>
      </c>
      <c r="G889" s="4">
        <f t="shared" si="134"/>
        <v>0.16</v>
      </c>
      <c r="H889" s="4">
        <f t="shared" si="132"/>
        <v>0.128</v>
      </c>
      <c r="I889" s="4">
        <v>0.5</v>
      </c>
      <c r="J889" s="4">
        <f t="shared" si="133"/>
        <v>6.4000000000000001E-2</v>
      </c>
      <c r="K889" s="4"/>
      <c r="L889" s="4"/>
      <c r="M889" s="4"/>
      <c r="N889" s="4"/>
      <c r="O889" s="4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2:27" ht="15.75" customHeight="1">
      <c r="B890" s="2"/>
      <c r="C890" s="4"/>
      <c r="D890" s="4"/>
      <c r="E890" s="4">
        <v>39</v>
      </c>
      <c r="F890" s="4">
        <v>0.8</v>
      </c>
      <c r="G890" s="4">
        <f t="shared" si="134"/>
        <v>0.16</v>
      </c>
      <c r="H890" s="4">
        <f t="shared" si="132"/>
        <v>0.128</v>
      </c>
      <c r="I890" s="4">
        <v>0.5</v>
      </c>
      <c r="J890" s="4">
        <f t="shared" si="133"/>
        <v>6.4000000000000001E-2</v>
      </c>
      <c r="K890" s="4"/>
      <c r="L890" s="4"/>
      <c r="M890" s="4"/>
      <c r="N890" s="4"/>
      <c r="O890" s="4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2:27" ht="15.75" customHeight="1">
      <c r="B891" s="2"/>
      <c r="C891" s="4"/>
      <c r="D891" s="4"/>
      <c r="E891" s="4">
        <v>41</v>
      </c>
      <c r="F891" s="4">
        <v>0.6</v>
      </c>
      <c r="G891" s="4">
        <f t="shared" si="134"/>
        <v>0.16</v>
      </c>
      <c r="H891" s="4">
        <f t="shared" si="132"/>
        <v>9.6000000000000002E-2</v>
      </c>
      <c r="I891" s="4">
        <v>0.5</v>
      </c>
      <c r="J891" s="4">
        <f t="shared" si="133"/>
        <v>4.8000000000000001E-2</v>
      </c>
      <c r="K891" s="4"/>
      <c r="L891" s="4"/>
      <c r="M891" s="4"/>
      <c r="N891" s="4"/>
      <c r="O891" s="4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2:27" ht="15.75" customHeight="1">
      <c r="B892" s="2"/>
      <c r="C892" s="4"/>
      <c r="D892" s="4"/>
      <c r="E892" s="4">
        <v>32</v>
      </c>
      <c r="F892" s="4">
        <v>0.75</v>
      </c>
      <c r="G892" s="4">
        <v>0</v>
      </c>
      <c r="H892" s="4">
        <f t="shared" si="132"/>
        <v>0</v>
      </c>
      <c r="I892" s="4">
        <v>3</v>
      </c>
      <c r="J892" s="4">
        <f t="shared" si="133"/>
        <v>0</v>
      </c>
      <c r="K892" s="4"/>
      <c r="L892" s="4"/>
      <c r="M892" s="4"/>
      <c r="N892" s="4"/>
      <c r="O892" s="4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2:27" ht="15.75" customHeight="1">
      <c r="B893" s="2"/>
      <c r="C893" s="4"/>
      <c r="D893" s="4"/>
      <c r="E893" s="4">
        <v>34</v>
      </c>
      <c r="F893" s="4">
        <v>0.6</v>
      </c>
      <c r="G893" s="4">
        <v>0</v>
      </c>
      <c r="H893" s="4">
        <f t="shared" si="132"/>
        <v>0</v>
      </c>
      <c r="I893" s="4">
        <v>0.1</v>
      </c>
      <c r="J893" s="4">
        <f t="shared" si="133"/>
        <v>0</v>
      </c>
      <c r="K893" s="4"/>
      <c r="L893" s="4"/>
      <c r="M893" s="4"/>
      <c r="N893" s="4"/>
      <c r="O893" s="4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2:27" ht="15.75" customHeight="1">
      <c r="B894" s="2"/>
      <c r="C894" s="4"/>
      <c r="D894" s="4"/>
      <c r="E894" s="4">
        <v>35</v>
      </c>
      <c r="F894" s="4">
        <v>0.75</v>
      </c>
      <c r="G894" s="4">
        <v>0</v>
      </c>
      <c r="H894" s="4">
        <f t="shared" si="132"/>
        <v>0</v>
      </c>
      <c r="I894" s="4">
        <v>0.1</v>
      </c>
      <c r="J894" s="4">
        <f t="shared" si="133"/>
        <v>0</v>
      </c>
      <c r="K894" s="4"/>
      <c r="L894" s="4"/>
      <c r="M894" s="4"/>
      <c r="N894" s="4"/>
      <c r="O894" s="4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2:27" ht="15.75" customHeight="1">
      <c r="B895" s="2"/>
      <c r="C895" s="4"/>
      <c r="D895" s="4"/>
      <c r="E895" s="4">
        <v>37</v>
      </c>
      <c r="F895" s="4">
        <v>0.75</v>
      </c>
      <c r="G895" s="4">
        <v>0</v>
      </c>
      <c r="H895" s="4">
        <f t="shared" si="132"/>
        <v>0</v>
      </c>
      <c r="I895" s="4">
        <v>0.1</v>
      </c>
      <c r="J895" s="4">
        <f t="shared" si="133"/>
        <v>0</v>
      </c>
      <c r="K895" s="4"/>
      <c r="L895" s="4"/>
      <c r="M895" s="4"/>
      <c r="N895" s="4"/>
      <c r="O895" s="4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2:27" ht="15.75" customHeight="1">
      <c r="B896" s="2"/>
      <c r="C896" s="4"/>
      <c r="D896" s="4"/>
      <c r="E896" s="4">
        <v>38</v>
      </c>
      <c r="F896" s="4">
        <v>0.6</v>
      </c>
      <c r="G896" s="4">
        <f>B2</f>
        <v>0.16</v>
      </c>
      <c r="H896" s="4">
        <f t="shared" si="132"/>
        <v>9.6000000000000002E-2</v>
      </c>
      <c r="I896" s="4">
        <v>3</v>
      </c>
      <c r="J896" s="4">
        <f t="shared" si="133"/>
        <v>0.28800000000000003</v>
      </c>
      <c r="K896" s="4"/>
      <c r="L896" s="4"/>
      <c r="M896" s="4"/>
      <c r="N896" s="4"/>
      <c r="O896" s="4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2:27" ht="15.75" customHeight="1">
      <c r="B897" s="2"/>
      <c r="C897" s="4"/>
      <c r="D897" s="4"/>
      <c r="E897" s="4">
        <v>40</v>
      </c>
      <c r="F897" s="4">
        <v>0.75</v>
      </c>
      <c r="G897" s="4">
        <v>0</v>
      </c>
      <c r="H897" s="4">
        <f t="shared" si="132"/>
        <v>0</v>
      </c>
      <c r="I897" s="4">
        <v>0.5</v>
      </c>
      <c r="J897" s="4">
        <f t="shared" si="133"/>
        <v>0</v>
      </c>
      <c r="K897" s="4"/>
      <c r="L897" s="4"/>
      <c r="M897" s="4"/>
      <c r="N897" s="4"/>
      <c r="O897" s="4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2:27" ht="15.75" customHeight="1">
      <c r="B898" s="2"/>
      <c r="C898" s="4"/>
      <c r="D898" s="4"/>
      <c r="E898" s="4">
        <v>42</v>
      </c>
      <c r="F898" s="4">
        <v>0.75</v>
      </c>
      <c r="G898" s="4">
        <v>0</v>
      </c>
      <c r="H898" s="4">
        <f t="shared" si="132"/>
        <v>0</v>
      </c>
      <c r="I898" s="4">
        <v>0.5</v>
      </c>
      <c r="J898" s="4">
        <f t="shared" si="133"/>
        <v>0</v>
      </c>
      <c r="K898" s="4"/>
      <c r="L898" s="4"/>
      <c r="M898" s="4"/>
      <c r="N898" s="4"/>
      <c r="O898" s="4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2:27" ht="15.75" customHeight="1">
      <c r="B899" s="2"/>
      <c r="C899" s="4"/>
      <c r="D899" s="4"/>
      <c r="E899" s="4">
        <v>43</v>
      </c>
      <c r="F899" s="4">
        <v>0.6</v>
      </c>
      <c r="G899" s="4">
        <v>0</v>
      </c>
      <c r="H899" s="4">
        <f t="shared" si="132"/>
        <v>0</v>
      </c>
      <c r="I899" s="4">
        <v>0.5</v>
      </c>
      <c r="J899" s="4">
        <f t="shared" si="133"/>
        <v>0</v>
      </c>
      <c r="K899" s="4"/>
      <c r="L899" s="4"/>
      <c r="M899" s="4"/>
      <c r="N899" s="4"/>
      <c r="O899" s="4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2:27" ht="15.75" customHeight="1">
      <c r="B900" s="2"/>
      <c r="C900" s="4"/>
      <c r="D900" s="4"/>
      <c r="E900" s="4" t="s">
        <v>16</v>
      </c>
      <c r="F900" s="4"/>
      <c r="G900" s="4"/>
      <c r="H900" s="4">
        <f>A2</f>
        <v>0.02</v>
      </c>
      <c r="I900" s="4">
        <v>10</v>
      </c>
      <c r="J900" s="4">
        <f t="shared" si="133"/>
        <v>0.2</v>
      </c>
      <c r="K900" s="4"/>
      <c r="L900" s="4"/>
      <c r="M900" s="4"/>
      <c r="N900" s="4"/>
      <c r="O900" s="4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2:27" ht="15.75" customHeight="1">
      <c r="B901" s="2"/>
      <c r="C901" s="4"/>
      <c r="D901" s="4"/>
      <c r="E901" s="4" t="s">
        <v>16</v>
      </c>
      <c r="F901" s="4"/>
      <c r="G901" s="4"/>
      <c r="H901" s="4">
        <v>0</v>
      </c>
      <c r="I901" s="4">
        <v>0</v>
      </c>
      <c r="J901" s="4">
        <f t="shared" si="133"/>
        <v>0</v>
      </c>
      <c r="K901" s="4"/>
      <c r="L901" s="4"/>
      <c r="M901" s="4"/>
      <c r="N901" s="4"/>
      <c r="O901" s="4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2:27" ht="15.75" customHeight="1">
      <c r="B902" s="2"/>
      <c r="C902" s="4"/>
      <c r="D902" s="4"/>
      <c r="E902" s="4" t="s">
        <v>16</v>
      </c>
      <c r="F902" s="4"/>
      <c r="G902" s="4"/>
      <c r="H902" s="4">
        <v>0</v>
      </c>
      <c r="I902" s="4">
        <v>0</v>
      </c>
      <c r="J902" s="4">
        <f t="shared" si="133"/>
        <v>0</v>
      </c>
      <c r="K902" s="4"/>
      <c r="L902" s="4"/>
      <c r="M902" s="4"/>
      <c r="N902" s="4"/>
      <c r="O902" s="4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2:27" ht="15.75" customHeight="1">
      <c r="B903" s="2"/>
      <c r="C903" s="4"/>
      <c r="D903" s="4"/>
      <c r="E903" s="4" t="s">
        <v>16</v>
      </c>
      <c r="F903" s="4"/>
      <c r="G903" s="4"/>
      <c r="H903" s="4">
        <v>0</v>
      </c>
      <c r="I903" s="4">
        <v>0</v>
      </c>
      <c r="J903" s="4">
        <f t="shared" si="133"/>
        <v>0</v>
      </c>
      <c r="K903" s="4"/>
      <c r="L903" s="4"/>
      <c r="M903" s="4"/>
      <c r="N903" s="4"/>
      <c r="O903" s="4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2:27" ht="15.75" customHeight="1">
      <c r="B904" s="2"/>
      <c r="C904" s="4"/>
      <c r="D904" s="4"/>
      <c r="E904" s="4" t="s">
        <v>16</v>
      </c>
      <c r="F904" s="4"/>
      <c r="G904" s="4"/>
      <c r="H904" s="4">
        <v>0</v>
      </c>
      <c r="I904" s="4">
        <v>0</v>
      </c>
      <c r="J904" s="4">
        <f t="shared" si="133"/>
        <v>0</v>
      </c>
      <c r="K904" s="4"/>
      <c r="L904" s="4"/>
      <c r="M904" s="4"/>
      <c r="N904" s="4"/>
      <c r="O904" s="4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2:27" ht="15.75" customHeight="1">
      <c r="B905" s="2"/>
      <c r="C905" s="4"/>
      <c r="D905" s="4"/>
      <c r="E905" s="4" t="s">
        <v>16</v>
      </c>
      <c r="F905" s="4"/>
      <c r="G905" s="4"/>
      <c r="H905" s="4">
        <v>0</v>
      </c>
      <c r="I905" s="4">
        <v>0</v>
      </c>
      <c r="J905" s="4">
        <f t="shared" si="133"/>
        <v>0</v>
      </c>
      <c r="K905" s="4"/>
      <c r="L905" s="4"/>
      <c r="M905" s="4"/>
      <c r="N905" s="4"/>
      <c r="O905" s="4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2:27" ht="15.75" customHeight="1">
      <c r="B906" s="2"/>
      <c r="C906" s="4"/>
      <c r="D906" s="4"/>
      <c r="E906" s="4" t="s">
        <v>16</v>
      </c>
      <c r="F906" s="4"/>
      <c r="G906" s="4"/>
      <c r="H906" s="4">
        <v>0</v>
      </c>
      <c r="I906" s="4">
        <v>0</v>
      </c>
      <c r="J906" s="4">
        <f t="shared" si="133"/>
        <v>0</v>
      </c>
      <c r="K906" s="4"/>
      <c r="L906" s="4"/>
      <c r="M906" s="4"/>
      <c r="N906" s="4"/>
      <c r="O906" s="4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2:27" ht="15.75" customHeight="1">
      <c r="B907" s="2"/>
      <c r="C907" s="30"/>
      <c r="D907" s="4"/>
      <c r="E907" s="4" t="s">
        <v>16</v>
      </c>
      <c r="F907" s="4"/>
      <c r="G907" s="4"/>
      <c r="H907" s="4">
        <v>0</v>
      </c>
      <c r="I907" s="4">
        <v>0</v>
      </c>
      <c r="J907" s="4">
        <f t="shared" si="133"/>
        <v>0</v>
      </c>
      <c r="K907" s="4"/>
      <c r="L907" s="4"/>
      <c r="M907" s="4"/>
      <c r="N907" s="4"/>
      <c r="O907" s="4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2:27" ht="15.75" customHeight="1">
      <c r="B908" s="2"/>
      <c r="C908" s="26"/>
      <c r="D908" s="26"/>
      <c r="E908" s="26" t="s">
        <v>15</v>
      </c>
      <c r="F908" s="26"/>
      <c r="G908" s="26"/>
      <c r="H908" s="26">
        <f>SUM(H887:H907)</f>
        <v>0.72399999999999998</v>
      </c>
      <c r="I908" s="26"/>
      <c r="J908" s="26">
        <f>SUM(J887:J907)</f>
        <v>0.79200000000000004</v>
      </c>
      <c r="K908" s="26">
        <f>J908/H908</f>
        <v>1.0939226519337018</v>
      </c>
      <c r="L908" s="26">
        <v>0.5</v>
      </c>
      <c r="M908" s="26">
        <f>L908*J908</f>
        <v>0.39600000000000002</v>
      </c>
      <c r="N908" s="26">
        <f>H908*D887</f>
        <v>144.79999999999998</v>
      </c>
      <c r="O908" s="26">
        <f>J908*D887</f>
        <v>158.4</v>
      </c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2:27" ht="15.75" customHeight="1">
      <c r="B909" s="2"/>
      <c r="C909" s="3" t="s">
        <v>2</v>
      </c>
      <c r="D909" s="3" t="s">
        <v>3</v>
      </c>
      <c r="E909" s="3" t="s">
        <v>4</v>
      </c>
      <c r="F909" s="3" t="s">
        <v>5</v>
      </c>
      <c r="G909" s="3" t="s">
        <v>6</v>
      </c>
      <c r="H909" s="3" t="s">
        <v>7</v>
      </c>
      <c r="I909" s="3" t="s">
        <v>8</v>
      </c>
      <c r="J909" s="3" t="s">
        <v>9</v>
      </c>
      <c r="K909" s="3" t="s">
        <v>10</v>
      </c>
      <c r="L909" s="3" t="s">
        <v>11</v>
      </c>
      <c r="M909" s="3" t="s">
        <v>12</v>
      </c>
      <c r="N909" s="3" t="s">
        <v>13</v>
      </c>
      <c r="O909" s="3" t="s">
        <v>14</v>
      </c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2:27" ht="15.75" customHeight="1">
      <c r="B910" s="2"/>
      <c r="C910" s="4">
        <v>23</v>
      </c>
      <c r="D910" s="4">
        <v>200</v>
      </c>
      <c r="E910" s="4">
        <v>31</v>
      </c>
      <c r="F910" s="4">
        <v>0.8</v>
      </c>
      <c r="G910" s="4">
        <f>B2</f>
        <v>0.16</v>
      </c>
      <c r="H910" s="4">
        <f t="shared" ref="H910:H922" si="135">F910*G910</f>
        <v>0.128</v>
      </c>
      <c r="I910" s="4">
        <v>0.5</v>
      </c>
      <c r="J910" s="4">
        <f t="shared" ref="J910:J930" si="136">H910*I910</f>
        <v>6.4000000000000001E-2</v>
      </c>
      <c r="K910" s="4"/>
      <c r="L910" s="4"/>
      <c r="M910" s="4"/>
      <c r="N910" s="4"/>
      <c r="O910" s="4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2:27" ht="15.75" customHeight="1">
      <c r="B911" s="2"/>
      <c r="C911" s="4"/>
      <c r="D911" s="4"/>
      <c r="E911" s="4">
        <v>33</v>
      </c>
      <c r="F911" s="4">
        <v>0.8</v>
      </c>
      <c r="G911" s="4">
        <f t="shared" ref="G911:G914" si="137">B3</f>
        <v>0.16</v>
      </c>
      <c r="H911" s="4">
        <f t="shared" si="135"/>
        <v>0.128</v>
      </c>
      <c r="I911" s="4">
        <v>0.5</v>
      </c>
      <c r="J911" s="4">
        <f t="shared" si="136"/>
        <v>6.4000000000000001E-2</v>
      </c>
      <c r="K911" s="4"/>
      <c r="L911" s="4"/>
      <c r="M911" s="4"/>
      <c r="N911" s="4"/>
      <c r="O911" s="4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2:27" ht="15.75" customHeight="1">
      <c r="B912" s="2"/>
      <c r="C912" s="4"/>
      <c r="D912" s="4"/>
      <c r="E912" s="4">
        <v>36</v>
      </c>
      <c r="F912" s="4">
        <v>0.8</v>
      </c>
      <c r="G912" s="4">
        <f t="shared" si="137"/>
        <v>0.16</v>
      </c>
      <c r="H912" s="4">
        <f t="shared" si="135"/>
        <v>0.128</v>
      </c>
      <c r="I912" s="4">
        <v>0.5</v>
      </c>
      <c r="J912" s="4">
        <f t="shared" si="136"/>
        <v>6.4000000000000001E-2</v>
      </c>
      <c r="K912" s="4"/>
      <c r="L912" s="4"/>
      <c r="M912" s="4"/>
      <c r="N912" s="4"/>
      <c r="O912" s="4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2:27" ht="15.75" customHeight="1">
      <c r="B913" s="2"/>
      <c r="C913" s="4"/>
      <c r="D913" s="4"/>
      <c r="E913" s="4">
        <v>39</v>
      </c>
      <c r="F913" s="4">
        <v>0.8</v>
      </c>
      <c r="G913" s="4">
        <f t="shared" si="137"/>
        <v>0.16</v>
      </c>
      <c r="H913" s="4">
        <f t="shared" si="135"/>
        <v>0.128</v>
      </c>
      <c r="I913" s="4">
        <v>0.5</v>
      </c>
      <c r="J913" s="4">
        <f t="shared" si="136"/>
        <v>6.4000000000000001E-2</v>
      </c>
      <c r="K913" s="4"/>
      <c r="L913" s="4"/>
      <c r="M913" s="4"/>
      <c r="N913" s="4"/>
      <c r="O913" s="4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2:27" ht="15.75" customHeight="1">
      <c r="B914" s="2"/>
      <c r="C914" s="4"/>
      <c r="D914" s="4"/>
      <c r="E914" s="4">
        <v>41</v>
      </c>
      <c r="F914" s="4">
        <v>0.6</v>
      </c>
      <c r="G914" s="4">
        <f t="shared" si="137"/>
        <v>0.16</v>
      </c>
      <c r="H914" s="4">
        <f t="shared" si="135"/>
        <v>9.6000000000000002E-2</v>
      </c>
      <c r="I914" s="4">
        <v>0.5</v>
      </c>
      <c r="J914" s="4">
        <f t="shared" si="136"/>
        <v>4.8000000000000001E-2</v>
      </c>
      <c r="K914" s="4"/>
      <c r="L914" s="4"/>
      <c r="M914" s="4"/>
      <c r="N914" s="4"/>
      <c r="O914" s="4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2:27" ht="15.75" customHeight="1">
      <c r="B915" s="2"/>
      <c r="C915" s="4"/>
      <c r="D915" s="4"/>
      <c r="E915" s="4">
        <v>32</v>
      </c>
      <c r="F915" s="4">
        <v>0.75</v>
      </c>
      <c r="G915" s="4">
        <v>0</v>
      </c>
      <c r="H915" s="4">
        <f t="shared" si="135"/>
        <v>0</v>
      </c>
      <c r="I915" s="4">
        <v>3</v>
      </c>
      <c r="J915" s="4">
        <f t="shared" si="136"/>
        <v>0</v>
      </c>
      <c r="K915" s="4"/>
      <c r="L915" s="4"/>
      <c r="M915" s="4"/>
      <c r="N915" s="4"/>
      <c r="O915" s="4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2:27" ht="15.75" customHeight="1">
      <c r="B916" s="2"/>
      <c r="C916" s="4"/>
      <c r="D916" s="4"/>
      <c r="E916" s="4">
        <v>34</v>
      </c>
      <c r="F916" s="4">
        <v>0.6</v>
      </c>
      <c r="G916" s="4">
        <v>0</v>
      </c>
      <c r="H916" s="4">
        <f t="shared" si="135"/>
        <v>0</v>
      </c>
      <c r="I916" s="4">
        <v>0.5</v>
      </c>
      <c r="J916" s="4">
        <f t="shared" si="136"/>
        <v>0</v>
      </c>
      <c r="K916" s="4"/>
      <c r="L916" s="4"/>
      <c r="M916" s="4"/>
      <c r="N916" s="4"/>
      <c r="O916" s="4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2:27" ht="15.75" customHeight="1">
      <c r="B917" s="2"/>
      <c r="C917" s="4"/>
      <c r="D917" s="4"/>
      <c r="E917" s="4">
        <v>35</v>
      </c>
      <c r="F917" s="4">
        <v>0.75</v>
      </c>
      <c r="G917" s="4">
        <v>0</v>
      </c>
      <c r="H917" s="4">
        <f t="shared" si="135"/>
        <v>0</v>
      </c>
      <c r="I917" s="4">
        <v>0.5</v>
      </c>
      <c r="J917" s="4">
        <f t="shared" si="136"/>
        <v>0</v>
      </c>
      <c r="K917" s="4"/>
      <c r="L917" s="4"/>
      <c r="M917" s="4"/>
      <c r="N917" s="4"/>
      <c r="O917" s="4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2:27" ht="15.75" customHeight="1">
      <c r="B918" s="2"/>
      <c r="C918" s="4"/>
      <c r="D918" s="4"/>
      <c r="E918" s="4">
        <v>37</v>
      </c>
      <c r="F918" s="4">
        <v>0.75</v>
      </c>
      <c r="G918" s="4">
        <v>0</v>
      </c>
      <c r="H918" s="4">
        <f t="shared" si="135"/>
        <v>0</v>
      </c>
      <c r="I918" s="4">
        <v>0.5</v>
      </c>
      <c r="J918" s="4">
        <f t="shared" si="136"/>
        <v>0</v>
      </c>
      <c r="K918" s="4"/>
      <c r="L918" s="4"/>
      <c r="M918" s="4"/>
      <c r="N918" s="4"/>
      <c r="O918" s="4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2:27" ht="15.75" customHeight="1">
      <c r="B919" s="2"/>
      <c r="C919" s="4"/>
      <c r="D919" s="4"/>
      <c r="E919" s="4">
        <v>38</v>
      </c>
      <c r="F919" s="4">
        <v>0.6</v>
      </c>
      <c r="G919" s="4">
        <v>0</v>
      </c>
      <c r="H919" s="4">
        <f t="shared" si="135"/>
        <v>0</v>
      </c>
      <c r="I919" s="4">
        <v>0.5</v>
      </c>
      <c r="J919" s="4">
        <f t="shared" si="136"/>
        <v>0</v>
      </c>
      <c r="K919" s="4"/>
      <c r="L919" s="4"/>
      <c r="M919" s="4"/>
      <c r="N919" s="4"/>
      <c r="O919" s="4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2:27" ht="15.75" customHeight="1">
      <c r="B920" s="2"/>
      <c r="C920" s="4"/>
      <c r="D920" s="4"/>
      <c r="E920" s="4">
        <v>40</v>
      </c>
      <c r="F920" s="4">
        <v>0.75</v>
      </c>
      <c r="G920" s="4">
        <f>B2</f>
        <v>0.16</v>
      </c>
      <c r="H920" s="4">
        <f t="shared" si="135"/>
        <v>0.12</v>
      </c>
      <c r="I920" s="4">
        <v>3</v>
      </c>
      <c r="J920" s="4">
        <f t="shared" si="136"/>
        <v>0.36</v>
      </c>
      <c r="K920" s="4"/>
      <c r="L920" s="4"/>
      <c r="M920" s="4"/>
      <c r="N920" s="4"/>
      <c r="O920" s="4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2:27" ht="15.75" customHeight="1">
      <c r="B921" s="2"/>
      <c r="C921" s="4"/>
      <c r="D921" s="4"/>
      <c r="E921" s="4">
        <v>42</v>
      </c>
      <c r="F921" s="4">
        <v>0.75</v>
      </c>
      <c r="G921" s="4">
        <v>0</v>
      </c>
      <c r="H921" s="4">
        <f t="shared" si="135"/>
        <v>0</v>
      </c>
      <c r="I921" s="4">
        <v>0.5</v>
      </c>
      <c r="J921" s="4">
        <f t="shared" si="136"/>
        <v>0</v>
      </c>
      <c r="K921" s="4"/>
      <c r="L921" s="4"/>
      <c r="M921" s="4"/>
      <c r="N921" s="4"/>
      <c r="O921" s="4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2:27" ht="15.75" customHeight="1">
      <c r="B922" s="2"/>
      <c r="C922" s="4"/>
      <c r="D922" s="4"/>
      <c r="E922" s="4">
        <v>43</v>
      </c>
      <c r="F922" s="4">
        <v>0.6</v>
      </c>
      <c r="G922" s="4">
        <v>0</v>
      </c>
      <c r="H922" s="4">
        <f t="shared" si="135"/>
        <v>0</v>
      </c>
      <c r="I922" s="4">
        <v>0.5</v>
      </c>
      <c r="J922" s="4">
        <f t="shared" si="136"/>
        <v>0</v>
      </c>
      <c r="K922" s="4"/>
      <c r="L922" s="4"/>
      <c r="M922" s="4"/>
      <c r="N922" s="4"/>
      <c r="O922" s="4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2:27" ht="15.75" customHeight="1">
      <c r="B923" s="2"/>
      <c r="C923" s="4"/>
      <c r="D923" s="4"/>
      <c r="E923" s="4" t="s">
        <v>16</v>
      </c>
      <c r="F923" s="4"/>
      <c r="G923" s="4"/>
      <c r="H923" s="4">
        <f>A2</f>
        <v>0.02</v>
      </c>
      <c r="I923" s="4">
        <v>10</v>
      </c>
      <c r="J923" s="4">
        <f t="shared" si="136"/>
        <v>0.2</v>
      </c>
      <c r="K923" s="4"/>
      <c r="L923" s="4"/>
      <c r="M923" s="4"/>
      <c r="N923" s="4"/>
      <c r="O923" s="4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2:27" ht="15.75" customHeight="1">
      <c r="B924" s="2"/>
      <c r="C924" s="4"/>
      <c r="D924" s="4"/>
      <c r="E924" s="4" t="s">
        <v>16</v>
      </c>
      <c r="F924" s="4"/>
      <c r="G924" s="4"/>
      <c r="H924" s="4">
        <v>0</v>
      </c>
      <c r="I924" s="4">
        <v>0</v>
      </c>
      <c r="J924" s="4">
        <f t="shared" si="136"/>
        <v>0</v>
      </c>
      <c r="K924" s="4"/>
      <c r="L924" s="4"/>
      <c r="M924" s="4"/>
      <c r="N924" s="4"/>
      <c r="O924" s="4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2:27" ht="15.75" customHeight="1">
      <c r="B925" s="2"/>
      <c r="C925" s="4"/>
      <c r="D925" s="4"/>
      <c r="E925" s="4" t="s">
        <v>16</v>
      </c>
      <c r="F925" s="4"/>
      <c r="G925" s="4"/>
      <c r="H925" s="4">
        <v>0</v>
      </c>
      <c r="I925" s="4">
        <v>0</v>
      </c>
      <c r="J925" s="4">
        <f t="shared" si="136"/>
        <v>0</v>
      </c>
      <c r="K925" s="4"/>
      <c r="L925" s="4"/>
      <c r="M925" s="4"/>
      <c r="N925" s="4"/>
      <c r="O925" s="4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2:27" ht="15.75" customHeight="1">
      <c r="B926" s="2"/>
      <c r="C926" s="4"/>
      <c r="D926" s="4"/>
      <c r="E926" s="4" t="s">
        <v>16</v>
      </c>
      <c r="F926" s="4"/>
      <c r="G926" s="4"/>
      <c r="H926" s="4">
        <v>0</v>
      </c>
      <c r="I926" s="4">
        <v>0</v>
      </c>
      <c r="J926" s="4">
        <f t="shared" si="136"/>
        <v>0</v>
      </c>
      <c r="K926" s="4"/>
      <c r="L926" s="4"/>
      <c r="M926" s="4"/>
      <c r="N926" s="4"/>
      <c r="O926" s="4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2:27" ht="15.75" customHeight="1">
      <c r="B927" s="2"/>
      <c r="C927" s="4"/>
      <c r="D927" s="4"/>
      <c r="E927" s="4" t="s">
        <v>16</v>
      </c>
      <c r="F927" s="4"/>
      <c r="G927" s="4"/>
      <c r="H927" s="4">
        <v>0</v>
      </c>
      <c r="I927" s="4">
        <v>0</v>
      </c>
      <c r="J927" s="4">
        <f t="shared" si="136"/>
        <v>0</v>
      </c>
      <c r="K927" s="4"/>
      <c r="L927" s="4"/>
      <c r="M927" s="4"/>
      <c r="N927" s="4"/>
      <c r="O927" s="4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2:27" ht="15.75" customHeight="1">
      <c r="B928" s="2"/>
      <c r="C928" s="4"/>
      <c r="D928" s="4"/>
      <c r="E928" s="4" t="s">
        <v>16</v>
      </c>
      <c r="F928" s="4"/>
      <c r="G928" s="4"/>
      <c r="H928" s="4">
        <v>0</v>
      </c>
      <c r="I928" s="4">
        <v>0</v>
      </c>
      <c r="J928" s="4">
        <f t="shared" si="136"/>
        <v>0</v>
      </c>
      <c r="K928" s="4"/>
      <c r="L928" s="4"/>
      <c r="M928" s="4"/>
      <c r="N928" s="4"/>
      <c r="O928" s="4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2:27" ht="15.75" customHeight="1">
      <c r="B929" s="2"/>
      <c r="C929" s="4"/>
      <c r="D929" s="4"/>
      <c r="E929" s="4" t="s">
        <v>16</v>
      </c>
      <c r="F929" s="4"/>
      <c r="G929" s="4"/>
      <c r="H929" s="4">
        <v>0</v>
      </c>
      <c r="I929" s="4">
        <v>0</v>
      </c>
      <c r="J929" s="4">
        <f t="shared" si="136"/>
        <v>0</v>
      </c>
      <c r="K929" s="4"/>
      <c r="L929" s="4"/>
      <c r="M929" s="4"/>
      <c r="N929" s="4"/>
      <c r="O929" s="4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2:27" ht="15.75" customHeight="1">
      <c r="B930" s="2"/>
      <c r="C930" s="4"/>
      <c r="D930" s="4"/>
      <c r="E930" s="4" t="s">
        <v>16</v>
      </c>
      <c r="F930" s="4"/>
      <c r="G930" s="4"/>
      <c r="H930" s="4">
        <v>0</v>
      </c>
      <c r="I930" s="4">
        <v>0</v>
      </c>
      <c r="J930" s="4">
        <f t="shared" si="136"/>
        <v>0</v>
      </c>
      <c r="K930" s="4"/>
      <c r="L930" s="4"/>
      <c r="M930" s="4"/>
      <c r="N930" s="4"/>
      <c r="O930" s="4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2:27" ht="15.75" customHeight="1">
      <c r="B931" s="2"/>
      <c r="C931" s="5"/>
      <c r="D931" s="5"/>
      <c r="E931" s="5" t="s">
        <v>15</v>
      </c>
      <c r="F931" s="5"/>
      <c r="G931" s="5"/>
      <c r="H931" s="5">
        <f>SUM(H910:H930)</f>
        <v>0.748</v>
      </c>
      <c r="I931" s="5"/>
      <c r="J931" s="5">
        <f>SUM(J910:J930)</f>
        <v>0.86399999999999988</v>
      </c>
      <c r="K931" s="5">
        <f>J931/H931</f>
        <v>1.155080213903743</v>
      </c>
      <c r="L931" s="5">
        <v>0.5</v>
      </c>
      <c r="M931" s="5">
        <f>L931*J931</f>
        <v>0.43199999999999994</v>
      </c>
      <c r="N931" s="5">
        <f>H931*D910</f>
        <v>149.6</v>
      </c>
      <c r="O931" s="5">
        <f>J931*D910</f>
        <v>172.79999999999998</v>
      </c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2:27" ht="15.75" customHeight="1">
      <c r="B932" s="2"/>
      <c r="C932" s="3" t="s">
        <v>2</v>
      </c>
      <c r="D932" s="3" t="s">
        <v>3</v>
      </c>
      <c r="E932" s="3" t="s">
        <v>4</v>
      </c>
      <c r="F932" s="3" t="s">
        <v>5</v>
      </c>
      <c r="G932" s="3" t="s">
        <v>6</v>
      </c>
      <c r="H932" s="3" t="s">
        <v>7</v>
      </c>
      <c r="I932" s="3" t="s">
        <v>8</v>
      </c>
      <c r="J932" s="3" t="s">
        <v>9</v>
      </c>
      <c r="K932" s="3" t="s">
        <v>10</v>
      </c>
      <c r="L932" s="3" t="s">
        <v>11</v>
      </c>
      <c r="M932" s="3" t="s">
        <v>12</v>
      </c>
      <c r="N932" s="3" t="s">
        <v>13</v>
      </c>
      <c r="O932" s="3" t="s">
        <v>14</v>
      </c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2:27" ht="15.75" customHeight="1">
      <c r="B933" s="2"/>
      <c r="C933" s="4">
        <v>24</v>
      </c>
      <c r="D933" s="4">
        <v>10</v>
      </c>
      <c r="E933" s="4">
        <v>31</v>
      </c>
      <c r="F933" s="4">
        <v>0.8</v>
      </c>
      <c r="G933" s="4">
        <f>B2</f>
        <v>0.16</v>
      </c>
      <c r="H933" s="4">
        <f t="shared" ref="H933:H945" si="138">F933*G933</f>
        <v>0.128</v>
      </c>
      <c r="I933" s="4">
        <v>0.5</v>
      </c>
      <c r="J933" s="4">
        <f t="shared" ref="J933:J953" si="139">H933*I933</f>
        <v>6.4000000000000001E-2</v>
      </c>
      <c r="K933" s="4"/>
      <c r="L933" s="4"/>
      <c r="M933" s="4"/>
      <c r="N933" s="4"/>
      <c r="O933" s="4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2:27" ht="15.75" customHeight="1">
      <c r="B934" s="2"/>
      <c r="C934" s="4"/>
      <c r="D934" s="4"/>
      <c r="E934" s="4">
        <v>33</v>
      </c>
      <c r="F934" s="4">
        <v>0.8</v>
      </c>
      <c r="G934" s="4">
        <f t="shared" ref="G934:G937" si="140">B3</f>
        <v>0.16</v>
      </c>
      <c r="H934" s="4">
        <f t="shared" si="138"/>
        <v>0.128</v>
      </c>
      <c r="I934" s="4">
        <v>0.5</v>
      </c>
      <c r="J934" s="4">
        <f t="shared" si="139"/>
        <v>6.4000000000000001E-2</v>
      </c>
      <c r="K934" s="4"/>
      <c r="L934" s="4"/>
      <c r="M934" s="4"/>
      <c r="N934" s="4"/>
      <c r="O934" s="4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2:27" ht="15.75" customHeight="1">
      <c r="B935" s="2"/>
      <c r="C935" s="4"/>
      <c r="D935" s="4"/>
      <c r="E935" s="4">
        <v>36</v>
      </c>
      <c r="F935" s="4">
        <v>0.8</v>
      </c>
      <c r="G935" s="4">
        <f t="shared" si="140"/>
        <v>0.16</v>
      </c>
      <c r="H935" s="4">
        <f t="shared" si="138"/>
        <v>0.128</v>
      </c>
      <c r="I935" s="4">
        <v>0.5</v>
      </c>
      <c r="J935" s="4">
        <f t="shared" si="139"/>
        <v>6.4000000000000001E-2</v>
      </c>
      <c r="K935" s="4"/>
      <c r="L935" s="4"/>
      <c r="M935" s="4"/>
      <c r="N935" s="4"/>
      <c r="O935" s="4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2:27" ht="15.75" customHeight="1">
      <c r="B936" s="2"/>
      <c r="C936" s="4"/>
      <c r="D936" s="4"/>
      <c r="E936" s="4">
        <v>39</v>
      </c>
      <c r="F936" s="4">
        <v>0.8</v>
      </c>
      <c r="G936" s="4">
        <f t="shared" si="140"/>
        <v>0.16</v>
      </c>
      <c r="H936" s="4">
        <f t="shared" si="138"/>
        <v>0.128</v>
      </c>
      <c r="I936" s="4">
        <v>0.5</v>
      </c>
      <c r="J936" s="4">
        <f t="shared" si="139"/>
        <v>6.4000000000000001E-2</v>
      </c>
      <c r="K936" s="4"/>
      <c r="L936" s="4"/>
      <c r="M936" s="4"/>
      <c r="N936" s="4"/>
      <c r="O936" s="4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2:27" ht="15.75" customHeight="1">
      <c r="B937" s="2"/>
      <c r="C937" s="4"/>
      <c r="D937" s="4"/>
      <c r="E937" s="4">
        <v>41</v>
      </c>
      <c r="F937" s="4">
        <v>0.6</v>
      </c>
      <c r="G937" s="4">
        <f t="shared" si="140"/>
        <v>0.16</v>
      </c>
      <c r="H937" s="4">
        <f t="shared" si="138"/>
        <v>9.6000000000000002E-2</v>
      </c>
      <c r="I937" s="4">
        <v>0.5</v>
      </c>
      <c r="J937" s="4">
        <f t="shared" si="139"/>
        <v>4.8000000000000001E-2</v>
      </c>
      <c r="K937" s="4"/>
      <c r="L937" s="4"/>
      <c r="M937" s="4"/>
      <c r="N937" s="4"/>
      <c r="O937" s="4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2:27" ht="15.75" customHeight="1">
      <c r="B938" s="2"/>
      <c r="C938" s="4"/>
      <c r="D938" s="4"/>
      <c r="E938" s="4">
        <v>32</v>
      </c>
      <c r="F938" s="4">
        <v>0.75</v>
      </c>
      <c r="G938" s="4">
        <v>0</v>
      </c>
      <c r="H938" s="4">
        <f t="shared" si="138"/>
        <v>0</v>
      </c>
      <c r="I938" s="4">
        <v>3</v>
      </c>
      <c r="J938" s="4">
        <f t="shared" si="139"/>
        <v>0</v>
      </c>
      <c r="K938" s="4"/>
      <c r="L938" s="4"/>
      <c r="M938" s="4"/>
      <c r="N938" s="4"/>
      <c r="O938" s="4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2:27" ht="15.75" customHeight="1">
      <c r="B939" s="2"/>
      <c r="C939" s="4"/>
      <c r="D939" s="4"/>
      <c r="E939" s="4">
        <v>34</v>
      </c>
      <c r="F939" s="4">
        <v>0.6</v>
      </c>
      <c r="G939" s="4">
        <v>0</v>
      </c>
      <c r="H939" s="4">
        <f t="shared" si="138"/>
        <v>0</v>
      </c>
      <c r="I939" s="4">
        <v>0.5</v>
      </c>
      <c r="J939" s="4">
        <f t="shared" si="139"/>
        <v>0</v>
      </c>
      <c r="K939" s="4"/>
      <c r="L939" s="4"/>
      <c r="M939" s="4"/>
      <c r="N939" s="4"/>
      <c r="O939" s="4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2:27" ht="15.75" customHeight="1">
      <c r="B940" s="2"/>
      <c r="C940" s="4"/>
      <c r="D940" s="4"/>
      <c r="E940" s="4">
        <v>35</v>
      </c>
      <c r="F940" s="4">
        <v>0.75</v>
      </c>
      <c r="G940" s="4">
        <v>0</v>
      </c>
      <c r="H940" s="4">
        <f t="shared" si="138"/>
        <v>0</v>
      </c>
      <c r="I940" s="4">
        <v>0.5</v>
      </c>
      <c r="J940" s="4">
        <f t="shared" si="139"/>
        <v>0</v>
      </c>
      <c r="K940" s="4"/>
      <c r="L940" s="4"/>
      <c r="M940" s="4"/>
      <c r="N940" s="4"/>
      <c r="O940" s="4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2:27" ht="15.75" customHeight="1">
      <c r="B941" s="2"/>
      <c r="C941" s="4"/>
      <c r="D941" s="4"/>
      <c r="E941" s="4">
        <v>37</v>
      </c>
      <c r="F941" s="4">
        <v>0.75</v>
      </c>
      <c r="G941" s="4">
        <v>0</v>
      </c>
      <c r="H941" s="4">
        <f t="shared" si="138"/>
        <v>0</v>
      </c>
      <c r="I941" s="4">
        <v>0.5</v>
      </c>
      <c r="J941" s="4">
        <f t="shared" si="139"/>
        <v>0</v>
      </c>
      <c r="K941" s="4"/>
      <c r="L941" s="4"/>
      <c r="M941" s="4"/>
      <c r="N941" s="4"/>
      <c r="O941" s="4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2:27" ht="15.75" customHeight="1">
      <c r="B942" s="2"/>
      <c r="C942" s="4"/>
      <c r="D942" s="4"/>
      <c r="E942" s="4">
        <v>38</v>
      </c>
      <c r="F942" s="4">
        <v>0.6</v>
      </c>
      <c r="G942" s="4">
        <v>0</v>
      </c>
      <c r="H942" s="4">
        <f t="shared" si="138"/>
        <v>0</v>
      </c>
      <c r="I942" s="4">
        <v>0.5</v>
      </c>
      <c r="J942" s="4">
        <f t="shared" si="139"/>
        <v>0</v>
      </c>
      <c r="K942" s="4"/>
      <c r="L942" s="4"/>
      <c r="M942" s="4"/>
      <c r="N942" s="4"/>
      <c r="O942" s="4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2:27" ht="15.75" customHeight="1">
      <c r="B943" s="2"/>
      <c r="C943" s="4"/>
      <c r="D943" s="4"/>
      <c r="E943" s="4">
        <v>40</v>
      </c>
      <c r="F943" s="4">
        <v>0.75</v>
      </c>
      <c r="G943" s="4">
        <v>0</v>
      </c>
      <c r="H943" s="4">
        <f t="shared" si="138"/>
        <v>0</v>
      </c>
      <c r="I943" s="4">
        <v>0.5</v>
      </c>
      <c r="J943" s="4">
        <f t="shared" si="139"/>
        <v>0</v>
      </c>
      <c r="K943" s="4"/>
      <c r="L943" s="4"/>
      <c r="M943" s="4"/>
      <c r="N943" s="4"/>
      <c r="O943" s="4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2:27" ht="15.75" customHeight="1">
      <c r="B944" s="2"/>
      <c r="C944" s="4"/>
      <c r="D944" s="4"/>
      <c r="E944" s="4">
        <v>42</v>
      </c>
      <c r="F944" s="4">
        <v>0.75</v>
      </c>
      <c r="G944" s="4">
        <f>B2</f>
        <v>0.16</v>
      </c>
      <c r="H944" s="4">
        <f t="shared" si="138"/>
        <v>0.12</v>
      </c>
      <c r="I944" s="4">
        <v>3</v>
      </c>
      <c r="J944" s="4">
        <f t="shared" si="139"/>
        <v>0.36</v>
      </c>
      <c r="K944" s="4"/>
      <c r="L944" s="4"/>
      <c r="M944" s="4"/>
      <c r="N944" s="4"/>
      <c r="O944" s="4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2:27" ht="15.75" customHeight="1">
      <c r="B945" s="2"/>
      <c r="C945" s="4"/>
      <c r="D945" s="4"/>
      <c r="E945" s="4">
        <v>43</v>
      </c>
      <c r="F945" s="4">
        <v>0.6</v>
      </c>
      <c r="G945" s="4">
        <v>0</v>
      </c>
      <c r="H945" s="4">
        <f t="shared" si="138"/>
        <v>0</v>
      </c>
      <c r="I945" s="4">
        <v>0.5</v>
      </c>
      <c r="J945" s="4">
        <f t="shared" si="139"/>
        <v>0</v>
      </c>
      <c r="K945" s="4"/>
      <c r="L945" s="4"/>
      <c r="M945" s="4"/>
      <c r="N945" s="4"/>
      <c r="O945" s="4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2:27" ht="15.75" customHeight="1">
      <c r="B946" s="2"/>
      <c r="C946" s="4"/>
      <c r="D946" s="4"/>
      <c r="E946" s="4" t="s">
        <v>16</v>
      </c>
      <c r="F946" s="4"/>
      <c r="G946" s="4"/>
      <c r="H946" s="4">
        <f>A2</f>
        <v>0.02</v>
      </c>
      <c r="I946" s="4">
        <v>10</v>
      </c>
      <c r="J946" s="4">
        <f t="shared" si="139"/>
        <v>0.2</v>
      </c>
      <c r="K946" s="4"/>
      <c r="L946" s="4"/>
      <c r="M946" s="4"/>
      <c r="N946" s="4"/>
      <c r="O946" s="4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2:27" ht="15.75" customHeight="1">
      <c r="B947" s="2"/>
      <c r="C947" s="4"/>
      <c r="D947" s="4"/>
      <c r="E947" s="4" t="s">
        <v>16</v>
      </c>
      <c r="F947" s="4"/>
      <c r="G947" s="4"/>
      <c r="H947" s="4">
        <v>0</v>
      </c>
      <c r="I947" s="4">
        <v>0</v>
      </c>
      <c r="J947" s="4">
        <f t="shared" si="139"/>
        <v>0</v>
      </c>
      <c r="K947" s="4"/>
      <c r="L947" s="4"/>
      <c r="M947" s="4"/>
      <c r="N947" s="4"/>
      <c r="O947" s="4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2:27" ht="15.75" customHeight="1">
      <c r="B948" s="2"/>
      <c r="C948" s="4"/>
      <c r="D948" s="4"/>
      <c r="E948" s="4" t="s">
        <v>16</v>
      </c>
      <c r="F948" s="4"/>
      <c r="G948" s="4"/>
      <c r="H948" s="4">
        <v>0</v>
      </c>
      <c r="I948" s="4">
        <v>0</v>
      </c>
      <c r="J948" s="4">
        <f t="shared" si="139"/>
        <v>0</v>
      </c>
      <c r="K948" s="4"/>
      <c r="L948" s="4"/>
      <c r="M948" s="4"/>
      <c r="N948" s="4"/>
      <c r="O948" s="4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2:27" ht="15.75" customHeight="1">
      <c r="B949" s="2"/>
      <c r="C949" s="4"/>
      <c r="D949" s="4"/>
      <c r="E949" s="4" t="s">
        <v>16</v>
      </c>
      <c r="F949" s="4"/>
      <c r="G949" s="4"/>
      <c r="H949" s="4">
        <v>0</v>
      </c>
      <c r="I949" s="4">
        <v>0</v>
      </c>
      <c r="J949" s="4">
        <f t="shared" si="139"/>
        <v>0</v>
      </c>
      <c r="K949" s="4"/>
      <c r="L949" s="4"/>
      <c r="M949" s="4"/>
      <c r="N949" s="4"/>
      <c r="O949" s="4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2:27" ht="15.75" customHeight="1">
      <c r="B950" s="2"/>
      <c r="C950" s="4"/>
      <c r="D950" s="4"/>
      <c r="E950" s="4" t="s">
        <v>16</v>
      </c>
      <c r="F950" s="4"/>
      <c r="G950" s="4"/>
      <c r="H950" s="4">
        <v>0</v>
      </c>
      <c r="I950" s="4">
        <v>0</v>
      </c>
      <c r="J950" s="4">
        <f t="shared" si="139"/>
        <v>0</v>
      </c>
      <c r="K950" s="4"/>
      <c r="L950" s="4"/>
      <c r="M950" s="4"/>
      <c r="N950" s="4"/>
      <c r="O950" s="4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2:27" ht="15.75" customHeight="1">
      <c r="B951" s="2"/>
      <c r="C951" s="4"/>
      <c r="D951" s="4"/>
      <c r="E951" s="4" t="s">
        <v>16</v>
      </c>
      <c r="F951" s="4"/>
      <c r="G951" s="4"/>
      <c r="H951" s="4">
        <v>0</v>
      </c>
      <c r="I951" s="4">
        <v>0</v>
      </c>
      <c r="J951" s="4">
        <f t="shared" si="139"/>
        <v>0</v>
      </c>
      <c r="K951" s="4"/>
      <c r="L951" s="4"/>
      <c r="M951" s="4"/>
      <c r="N951" s="4"/>
      <c r="O951" s="4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2:27" ht="15.75" customHeight="1">
      <c r="B952" s="2"/>
      <c r="C952" s="4"/>
      <c r="D952" s="4"/>
      <c r="E952" s="4" t="s">
        <v>16</v>
      </c>
      <c r="F952" s="4"/>
      <c r="G952" s="4"/>
      <c r="H952" s="4">
        <v>0</v>
      </c>
      <c r="I952" s="4">
        <v>0</v>
      </c>
      <c r="J952" s="4">
        <f t="shared" si="139"/>
        <v>0</v>
      </c>
      <c r="K952" s="4"/>
      <c r="L952" s="4"/>
      <c r="M952" s="4"/>
      <c r="N952" s="4"/>
      <c r="O952" s="4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2:27" ht="15.75" customHeight="1">
      <c r="B953" s="2"/>
      <c r="C953" s="4"/>
      <c r="D953" s="4"/>
      <c r="E953" s="4" t="s">
        <v>16</v>
      </c>
      <c r="F953" s="4"/>
      <c r="G953" s="4"/>
      <c r="H953" s="4">
        <v>0</v>
      </c>
      <c r="I953" s="4">
        <v>0</v>
      </c>
      <c r="J953" s="4">
        <f t="shared" si="139"/>
        <v>0</v>
      </c>
      <c r="K953" s="4"/>
      <c r="L953" s="4"/>
      <c r="M953" s="4"/>
      <c r="N953" s="4"/>
      <c r="O953" s="4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2:27" ht="15.75" customHeight="1">
      <c r="B954" s="2"/>
      <c r="C954" s="5"/>
      <c r="D954" s="5"/>
      <c r="E954" s="5" t="s">
        <v>15</v>
      </c>
      <c r="F954" s="5"/>
      <c r="G954" s="5"/>
      <c r="H954" s="5">
        <f>SUM(H933:H953)</f>
        <v>0.748</v>
      </c>
      <c r="I954" s="5"/>
      <c r="J954" s="5">
        <f>SUM(J933:J953)</f>
        <v>0.86399999999999988</v>
      </c>
      <c r="K954" s="5">
        <f>J954/H954</f>
        <v>1.155080213903743</v>
      </c>
      <c r="L954" s="5">
        <v>0.41499999999999998</v>
      </c>
      <c r="M954" s="5">
        <f>L954*J954</f>
        <v>0.35855999999999993</v>
      </c>
      <c r="N954" s="5">
        <f>H954*D933</f>
        <v>7.48</v>
      </c>
      <c r="O954" s="5">
        <f>J954*D933</f>
        <v>8.6399999999999988</v>
      </c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2:27" ht="15.75" customHeight="1">
      <c r="B955" s="2"/>
      <c r="C955" s="3" t="s">
        <v>2</v>
      </c>
      <c r="D955" s="3" t="s">
        <v>3</v>
      </c>
      <c r="E955" s="3" t="s">
        <v>4</v>
      </c>
      <c r="F955" s="3" t="s">
        <v>5</v>
      </c>
      <c r="G955" s="3" t="s">
        <v>6</v>
      </c>
      <c r="H955" s="3" t="s">
        <v>7</v>
      </c>
      <c r="I955" s="3" t="s">
        <v>8</v>
      </c>
      <c r="J955" s="3" t="s">
        <v>9</v>
      </c>
      <c r="K955" s="3" t="s">
        <v>10</v>
      </c>
      <c r="L955" s="3" t="s">
        <v>11</v>
      </c>
      <c r="M955" s="3" t="s">
        <v>12</v>
      </c>
      <c r="N955" s="3" t="s">
        <v>13</v>
      </c>
      <c r="O955" s="3" t="s">
        <v>14</v>
      </c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2:27" ht="15.75" customHeight="1">
      <c r="B956" s="2"/>
      <c r="C956" s="4">
        <v>25</v>
      </c>
      <c r="D956" s="4">
        <v>10</v>
      </c>
      <c r="E956" s="4">
        <v>31</v>
      </c>
      <c r="F956" s="4">
        <v>0.8</v>
      </c>
      <c r="G956" s="4">
        <f>B2</f>
        <v>0.16</v>
      </c>
      <c r="H956" s="4">
        <f t="shared" ref="H956:H968" si="141">F956*G956</f>
        <v>0.128</v>
      </c>
      <c r="I956" s="4">
        <v>0.5</v>
      </c>
      <c r="J956" s="4">
        <f t="shared" ref="J956:J961" si="142">H956*I956</f>
        <v>6.4000000000000001E-2</v>
      </c>
      <c r="K956" s="4"/>
      <c r="L956" s="4"/>
      <c r="M956" s="4"/>
      <c r="N956" s="4"/>
      <c r="O956" s="4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2:27" ht="15.75" customHeight="1">
      <c r="B957" s="2"/>
      <c r="C957" s="4"/>
      <c r="D957" s="4"/>
      <c r="E957" s="4">
        <v>33</v>
      </c>
      <c r="F957" s="4">
        <v>0.8</v>
      </c>
      <c r="G957" s="4">
        <f t="shared" ref="G957:G960" si="143">B3</f>
        <v>0.16</v>
      </c>
      <c r="H957" s="4">
        <f t="shared" si="141"/>
        <v>0.128</v>
      </c>
      <c r="I957" s="4">
        <v>0.5</v>
      </c>
      <c r="J957" s="4">
        <f t="shared" si="142"/>
        <v>6.4000000000000001E-2</v>
      </c>
      <c r="K957" s="4"/>
      <c r="L957" s="4"/>
      <c r="M957" s="4"/>
      <c r="N957" s="4"/>
      <c r="O957" s="4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2:27" ht="15.75" customHeight="1">
      <c r="B958" s="2"/>
      <c r="C958" s="4"/>
      <c r="D958" s="4"/>
      <c r="E958" s="4">
        <v>36</v>
      </c>
      <c r="F958" s="4">
        <v>0.8</v>
      </c>
      <c r="G958" s="4">
        <f t="shared" si="143"/>
        <v>0.16</v>
      </c>
      <c r="H958" s="4">
        <f t="shared" si="141"/>
        <v>0.128</v>
      </c>
      <c r="I958" s="4">
        <v>0.5</v>
      </c>
      <c r="J958" s="4">
        <f t="shared" si="142"/>
        <v>6.4000000000000001E-2</v>
      </c>
      <c r="K958" s="4"/>
      <c r="L958" s="4"/>
      <c r="M958" s="4"/>
      <c r="N958" s="4"/>
      <c r="O958" s="4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2:27" ht="15.75" customHeight="1">
      <c r="B959" s="2"/>
      <c r="C959" s="4"/>
      <c r="D959" s="4"/>
      <c r="E959" s="4">
        <v>39</v>
      </c>
      <c r="F959" s="4">
        <v>0.8</v>
      </c>
      <c r="G959" s="4">
        <f t="shared" si="143"/>
        <v>0.16</v>
      </c>
      <c r="H959" s="4">
        <f t="shared" si="141"/>
        <v>0.128</v>
      </c>
      <c r="I959" s="4">
        <v>0.5</v>
      </c>
      <c r="J959" s="4">
        <f t="shared" si="142"/>
        <v>6.4000000000000001E-2</v>
      </c>
      <c r="K959" s="4"/>
      <c r="L959" s="4"/>
      <c r="M959" s="4"/>
      <c r="N959" s="4"/>
      <c r="O959" s="4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2:27" ht="15.75" customHeight="1">
      <c r="B960" s="2"/>
      <c r="C960" s="4"/>
      <c r="D960" s="4"/>
      <c r="E960" s="4">
        <v>41</v>
      </c>
      <c r="F960" s="4">
        <v>0.6</v>
      </c>
      <c r="G960" s="4">
        <f t="shared" si="143"/>
        <v>0.16</v>
      </c>
      <c r="H960" s="4">
        <f t="shared" si="141"/>
        <v>9.6000000000000002E-2</v>
      </c>
      <c r="I960" s="4">
        <v>0.5</v>
      </c>
      <c r="J960" s="4">
        <f t="shared" si="142"/>
        <v>4.8000000000000001E-2</v>
      </c>
      <c r="K960" s="4"/>
      <c r="L960" s="4"/>
      <c r="M960" s="4"/>
      <c r="N960" s="4"/>
      <c r="O960" s="4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2:27" ht="15.75" customHeight="1">
      <c r="B961" s="2"/>
      <c r="C961" s="4"/>
      <c r="D961" s="4"/>
      <c r="E961" s="4">
        <v>32</v>
      </c>
      <c r="F961" s="4">
        <v>0.75</v>
      </c>
      <c r="G961" s="4">
        <v>0</v>
      </c>
      <c r="H961" s="4">
        <f t="shared" si="141"/>
        <v>0</v>
      </c>
      <c r="I961" s="4">
        <v>3</v>
      </c>
      <c r="J961" s="4">
        <f t="shared" si="142"/>
        <v>0</v>
      </c>
      <c r="K961" s="4"/>
      <c r="L961" s="4"/>
      <c r="M961" s="4"/>
      <c r="N961" s="4"/>
      <c r="O961" s="4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2:27" ht="15.75" customHeight="1">
      <c r="B962" s="2"/>
      <c r="C962" s="4"/>
      <c r="D962" s="4"/>
      <c r="E962" s="4">
        <v>34</v>
      </c>
      <c r="F962" s="4">
        <v>0.6</v>
      </c>
      <c r="G962" s="4">
        <v>0</v>
      </c>
      <c r="H962" s="4">
        <f t="shared" si="141"/>
        <v>0</v>
      </c>
      <c r="I962" s="4">
        <v>0.5</v>
      </c>
      <c r="J962" s="4"/>
      <c r="K962" s="4"/>
      <c r="L962" s="4"/>
      <c r="M962" s="4"/>
      <c r="N962" s="4"/>
      <c r="O962" s="4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2:27" ht="15.75" customHeight="1">
      <c r="B963" s="2"/>
      <c r="C963" s="4"/>
      <c r="D963" s="4"/>
      <c r="E963" s="4">
        <v>35</v>
      </c>
      <c r="F963" s="4">
        <v>0.75</v>
      </c>
      <c r="G963" s="4">
        <v>0</v>
      </c>
      <c r="H963" s="4">
        <f t="shared" si="141"/>
        <v>0</v>
      </c>
      <c r="I963" s="4">
        <v>0.5</v>
      </c>
      <c r="J963" s="4">
        <f t="shared" ref="J963:J976" si="144">H963*I963</f>
        <v>0</v>
      </c>
      <c r="K963" s="4"/>
      <c r="L963" s="4"/>
      <c r="M963" s="4"/>
      <c r="N963" s="4"/>
      <c r="O963" s="4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2:27" ht="15.75" customHeight="1">
      <c r="B964" s="2"/>
      <c r="C964" s="4"/>
      <c r="D964" s="4"/>
      <c r="E964" s="4">
        <v>37</v>
      </c>
      <c r="F964" s="4">
        <v>0.75</v>
      </c>
      <c r="G964" s="4">
        <v>0</v>
      </c>
      <c r="H964" s="4">
        <f t="shared" si="141"/>
        <v>0</v>
      </c>
      <c r="I964" s="4">
        <v>0.5</v>
      </c>
      <c r="J964" s="4">
        <f t="shared" si="144"/>
        <v>0</v>
      </c>
      <c r="K964" s="4"/>
      <c r="L964" s="4"/>
      <c r="M964" s="4"/>
      <c r="N964" s="4"/>
      <c r="O964" s="4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2:27" ht="15.75" customHeight="1">
      <c r="B965" s="2"/>
      <c r="C965" s="4"/>
      <c r="D965" s="4"/>
      <c r="E965" s="4">
        <v>38</v>
      </c>
      <c r="F965" s="4">
        <v>0.6</v>
      </c>
      <c r="G965" s="4">
        <v>0</v>
      </c>
      <c r="H965" s="4">
        <f t="shared" si="141"/>
        <v>0</v>
      </c>
      <c r="I965" s="4">
        <v>0.5</v>
      </c>
      <c r="J965" s="4">
        <f t="shared" si="144"/>
        <v>0</v>
      </c>
      <c r="K965" s="4"/>
      <c r="L965" s="4"/>
      <c r="M965" s="4"/>
      <c r="N965" s="4"/>
      <c r="O965" s="4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2:27" ht="15.75" customHeight="1">
      <c r="B966" s="2"/>
      <c r="C966" s="4"/>
      <c r="D966" s="4"/>
      <c r="E966" s="4">
        <v>40</v>
      </c>
      <c r="F966" s="4">
        <v>0.75</v>
      </c>
      <c r="G966" s="4">
        <v>0</v>
      </c>
      <c r="H966" s="4">
        <f t="shared" si="141"/>
        <v>0</v>
      </c>
      <c r="I966" s="4">
        <v>0.5</v>
      </c>
      <c r="J966" s="4">
        <f t="shared" si="144"/>
        <v>0</v>
      </c>
      <c r="K966" s="4"/>
      <c r="L966" s="4"/>
      <c r="M966" s="4"/>
      <c r="N966" s="4"/>
      <c r="O966" s="4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2:27" ht="15.75" customHeight="1">
      <c r="B967" s="2"/>
      <c r="C967" s="4"/>
      <c r="D967" s="4"/>
      <c r="E967" s="4">
        <v>42</v>
      </c>
      <c r="F967" s="4">
        <v>0.75</v>
      </c>
      <c r="G967" s="4">
        <v>0</v>
      </c>
      <c r="H967" s="4">
        <f t="shared" si="141"/>
        <v>0</v>
      </c>
      <c r="I967" s="4">
        <v>0.5</v>
      </c>
      <c r="J967" s="4">
        <f t="shared" si="144"/>
        <v>0</v>
      </c>
      <c r="K967" s="4"/>
      <c r="L967" s="4"/>
      <c r="M967" s="4"/>
      <c r="N967" s="4"/>
      <c r="O967" s="4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2:27" ht="15.75" customHeight="1">
      <c r="B968" s="2"/>
      <c r="C968" s="4"/>
      <c r="D968" s="4"/>
      <c r="E968" s="4">
        <v>43</v>
      </c>
      <c r="F968" s="4">
        <v>0.6</v>
      </c>
      <c r="G968" s="4">
        <f>B2</f>
        <v>0.16</v>
      </c>
      <c r="H968" s="4">
        <f t="shared" si="141"/>
        <v>9.6000000000000002E-2</v>
      </c>
      <c r="I968" s="4">
        <v>3</v>
      </c>
      <c r="J968" s="4">
        <f t="shared" si="144"/>
        <v>0.28800000000000003</v>
      </c>
      <c r="K968" s="4"/>
      <c r="L968" s="4"/>
      <c r="M968" s="4"/>
      <c r="N968" s="4"/>
      <c r="O968" s="4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2:27" ht="15.75" customHeight="1">
      <c r="B969" s="2"/>
      <c r="C969" s="4"/>
      <c r="D969" s="4"/>
      <c r="E969" s="4" t="s">
        <v>16</v>
      </c>
      <c r="F969" s="4"/>
      <c r="G969" s="4"/>
      <c r="H969" s="4">
        <f>A2</f>
        <v>0.02</v>
      </c>
      <c r="I969" s="4">
        <v>10</v>
      </c>
      <c r="J969" s="4">
        <f t="shared" si="144"/>
        <v>0.2</v>
      </c>
      <c r="K969" s="4"/>
      <c r="L969" s="4"/>
      <c r="M969" s="4"/>
      <c r="N969" s="4"/>
      <c r="O969" s="4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2:27" ht="15.75" customHeight="1">
      <c r="B970" s="2"/>
      <c r="C970" s="4"/>
      <c r="D970" s="4"/>
      <c r="E970" s="4" t="s">
        <v>16</v>
      </c>
      <c r="F970" s="4"/>
      <c r="G970" s="4"/>
      <c r="H970" s="4">
        <v>0</v>
      </c>
      <c r="I970" s="4">
        <v>0</v>
      </c>
      <c r="J970" s="4">
        <f t="shared" si="144"/>
        <v>0</v>
      </c>
      <c r="K970" s="4"/>
      <c r="L970" s="4" t="s">
        <v>26</v>
      </c>
      <c r="M970" s="4"/>
      <c r="N970" s="4"/>
      <c r="O970" s="4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2:27" ht="15.75" customHeight="1">
      <c r="B971" s="2"/>
      <c r="C971" s="4"/>
      <c r="D971" s="4"/>
      <c r="E971" s="4" t="s">
        <v>16</v>
      </c>
      <c r="F971" s="4"/>
      <c r="G971" s="4"/>
      <c r="H971" s="4">
        <v>0</v>
      </c>
      <c r="I971" s="4">
        <v>0</v>
      </c>
      <c r="J971" s="4">
        <f t="shared" si="144"/>
        <v>0</v>
      </c>
      <c r="K971" s="4"/>
      <c r="L971" s="4"/>
      <c r="M971" s="4"/>
      <c r="N971" s="4"/>
      <c r="O971" s="4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2:27" ht="15.75" customHeight="1">
      <c r="B972" s="2"/>
      <c r="C972" s="4"/>
      <c r="D972" s="4"/>
      <c r="E972" s="4" t="s">
        <v>16</v>
      </c>
      <c r="F972" s="4"/>
      <c r="G972" s="4"/>
      <c r="H972" s="4">
        <v>0</v>
      </c>
      <c r="I972" s="4">
        <v>0</v>
      </c>
      <c r="J972" s="4">
        <f t="shared" si="144"/>
        <v>0</v>
      </c>
      <c r="K972" s="4"/>
      <c r="L972" s="4"/>
      <c r="M972" s="4"/>
      <c r="N972" s="4"/>
      <c r="O972" s="4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2:27" ht="15.75" customHeight="1">
      <c r="B973" s="2"/>
      <c r="C973" s="4"/>
      <c r="D973" s="4"/>
      <c r="E973" s="4" t="s">
        <v>16</v>
      </c>
      <c r="F973" s="4"/>
      <c r="G973" s="4"/>
      <c r="H973" s="4">
        <v>0</v>
      </c>
      <c r="I973" s="4">
        <v>0</v>
      </c>
      <c r="J973" s="4">
        <f t="shared" si="144"/>
        <v>0</v>
      </c>
      <c r="K973" s="4"/>
      <c r="L973" s="4"/>
      <c r="M973" s="4"/>
      <c r="N973" s="4"/>
      <c r="O973" s="4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2:27" ht="15.75" customHeight="1">
      <c r="B974" s="2"/>
      <c r="C974" s="4"/>
      <c r="D974" s="4"/>
      <c r="E974" s="4" t="s">
        <v>16</v>
      </c>
      <c r="F974" s="4"/>
      <c r="G974" s="4"/>
      <c r="H974" s="4">
        <v>0</v>
      </c>
      <c r="I974" s="4">
        <v>0</v>
      </c>
      <c r="J974" s="4">
        <f t="shared" si="144"/>
        <v>0</v>
      </c>
      <c r="K974" s="4"/>
      <c r="L974" s="4"/>
      <c r="M974" s="4"/>
      <c r="N974" s="4"/>
      <c r="O974" s="4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2:27" ht="15.75" customHeight="1">
      <c r="B975" s="2"/>
      <c r="C975" s="4"/>
      <c r="D975" s="4"/>
      <c r="E975" s="4" t="s">
        <v>16</v>
      </c>
      <c r="F975" s="4"/>
      <c r="G975" s="4"/>
      <c r="H975" s="4">
        <v>0</v>
      </c>
      <c r="I975" s="4">
        <v>0</v>
      </c>
      <c r="J975" s="4">
        <f t="shared" si="144"/>
        <v>0</v>
      </c>
      <c r="K975" s="4"/>
      <c r="L975" s="4"/>
      <c r="M975" s="4"/>
      <c r="N975" s="4"/>
      <c r="O975" s="4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2:27" ht="15.75" customHeight="1">
      <c r="B976" s="2"/>
      <c r="C976" s="4"/>
      <c r="D976" s="4"/>
      <c r="E976" s="4" t="s">
        <v>16</v>
      </c>
      <c r="F976" s="4"/>
      <c r="G976" s="4"/>
      <c r="H976" s="4">
        <v>0</v>
      </c>
      <c r="I976" s="4">
        <v>0</v>
      </c>
      <c r="J976" s="4">
        <f t="shared" si="144"/>
        <v>0</v>
      </c>
      <c r="K976" s="4"/>
      <c r="L976" s="4"/>
      <c r="M976" s="4"/>
      <c r="N976" s="4"/>
      <c r="O976" s="4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2:27" ht="15.75" customHeight="1">
      <c r="B977" s="2"/>
      <c r="C977" s="5"/>
      <c r="D977" s="5"/>
      <c r="E977" s="5" t="s">
        <v>15</v>
      </c>
      <c r="F977" s="5"/>
      <c r="G977" s="5"/>
      <c r="H977" s="5">
        <f>SUM(H956:H976)</f>
        <v>0.72399999999999998</v>
      </c>
      <c r="I977" s="5"/>
      <c r="J977" s="5">
        <f>SUM(J956:J976)</f>
        <v>0.79200000000000004</v>
      </c>
      <c r="K977" s="5">
        <f>J977/H977</f>
        <v>1.0939226519337018</v>
      </c>
      <c r="L977" s="5">
        <v>0.41499999999999998</v>
      </c>
      <c r="M977" s="5">
        <f>L977*J977</f>
        <v>0.32867999999999997</v>
      </c>
      <c r="N977" s="5">
        <f>H977*D956</f>
        <v>7.24</v>
      </c>
      <c r="O977" s="5">
        <f>J977*D956</f>
        <v>7.92</v>
      </c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2:27" ht="15.75" customHeight="1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5" t="s">
        <v>17</v>
      </c>
      <c r="M978" s="5">
        <f t="shared" ref="M978:O978" si="145">SUM(M816:M977)</f>
        <v>3.3595199999999994</v>
      </c>
      <c r="N978" s="5">
        <f t="shared" si="145"/>
        <v>962.08</v>
      </c>
      <c r="O978" s="5">
        <f t="shared" si="145"/>
        <v>1092.2400000000002</v>
      </c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2:27" ht="15.75" customHeight="1">
      <c r="B979" s="2"/>
      <c r="C979" s="7">
        <f>SUM(D795:D978)</f>
        <v>1300</v>
      </c>
      <c r="D979" s="9" t="s">
        <v>18</v>
      </c>
      <c r="E979" s="9"/>
      <c r="F979" s="9"/>
      <c r="G979" s="9"/>
      <c r="H979" s="9"/>
      <c r="I979" s="10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2:27" ht="15.75" customHeight="1">
      <c r="B980" s="2"/>
      <c r="C980" s="7">
        <f>C979*8760</f>
        <v>11388000</v>
      </c>
      <c r="D980" s="9" t="s">
        <v>19</v>
      </c>
      <c r="E980" s="9"/>
      <c r="F980" s="9"/>
      <c r="G980" s="9"/>
      <c r="H980" s="9"/>
      <c r="I980" s="10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2:27" ht="15.75" customHeight="1">
      <c r="B981" s="2"/>
      <c r="C981" s="7">
        <f>N978</f>
        <v>962.08</v>
      </c>
      <c r="D981" s="9" t="s">
        <v>20</v>
      </c>
      <c r="E981" s="9"/>
      <c r="F981" s="9"/>
      <c r="G981" s="9"/>
      <c r="H981" s="9"/>
      <c r="I981" s="10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2:27" ht="15.75" customHeight="1">
      <c r="B982" s="2"/>
      <c r="C982" s="7">
        <f>C981/C979</f>
        <v>0.74006153846153855</v>
      </c>
      <c r="D982" s="9" t="s">
        <v>21</v>
      </c>
      <c r="E982" s="9"/>
      <c r="F982" s="9"/>
      <c r="G982" s="9"/>
      <c r="H982" s="9"/>
      <c r="I982" s="10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2:27" ht="15.75" customHeight="1">
      <c r="B983" s="2"/>
      <c r="C983" s="7">
        <f>O978/C979</f>
        <v>0.84018461538461553</v>
      </c>
      <c r="D983" s="9" t="s">
        <v>22</v>
      </c>
      <c r="E983" s="9"/>
      <c r="F983" s="9"/>
      <c r="G983" s="9"/>
      <c r="H983" s="9"/>
      <c r="I983" s="10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2:27" ht="15.75" customHeight="1">
      <c r="B984" s="2"/>
      <c r="C984" s="7">
        <f>C983/C982</f>
        <v>1.1352902045567936</v>
      </c>
      <c r="D984" s="9" t="s">
        <v>23</v>
      </c>
      <c r="E984" s="9"/>
      <c r="F984" s="9"/>
      <c r="G984" s="9"/>
      <c r="H984" s="9"/>
      <c r="I984" s="10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2:27" ht="15.75" customHeight="1">
      <c r="B985" s="2"/>
      <c r="C985" s="7">
        <f>(C980-O978)/C980</f>
        <v>0.99990408851422552</v>
      </c>
      <c r="D985" s="9" t="s">
        <v>24</v>
      </c>
      <c r="E985" s="9"/>
      <c r="F985" s="9"/>
      <c r="G985" s="9"/>
      <c r="H985" s="9"/>
      <c r="I985" s="10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2:27" ht="15.75" customHeight="1">
      <c r="B986" s="2"/>
      <c r="C986" s="7">
        <f>1-C985</f>
        <v>9.5911485774480276E-5</v>
      </c>
      <c r="D986" s="9" t="s">
        <v>25</v>
      </c>
      <c r="E986" s="9"/>
      <c r="F986" s="9"/>
      <c r="G986" s="9"/>
      <c r="H986" s="9"/>
      <c r="I986" s="10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2:27" ht="15.75" customHeight="1">
      <c r="B987" s="2"/>
      <c r="C987" s="7">
        <f>M978*1000</f>
        <v>3359.5199999999995</v>
      </c>
      <c r="D987" s="9" t="s">
        <v>27</v>
      </c>
      <c r="E987" s="9"/>
      <c r="F987" s="9"/>
      <c r="G987" s="9"/>
      <c r="H987" s="9"/>
      <c r="I987" s="10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2:27" ht="15.75" customHeight="1">
      <c r="B988" s="2"/>
      <c r="C988" s="7">
        <f>C987/C979</f>
        <v>2.5842461538461534</v>
      </c>
      <c r="D988" s="12" t="s">
        <v>28</v>
      </c>
      <c r="E988" s="12"/>
      <c r="F988" s="12"/>
      <c r="G988" s="12"/>
      <c r="H988" s="12"/>
      <c r="I988" s="13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2:27" ht="15.75" customHeight="1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2:27" ht="15.75" customHeight="1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2:27" ht="46.5">
      <c r="B991" s="1"/>
      <c r="C991" s="2"/>
      <c r="D991" s="2"/>
      <c r="E991" s="2"/>
      <c r="F991" s="2"/>
      <c r="G991" s="2"/>
      <c r="H991" s="2"/>
      <c r="I991" s="1" t="s">
        <v>32</v>
      </c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2:27" ht="15.75" customHeight="1">
      <c r="B992" s="2"/>
      <c r="C992" s="3" t="s">
        <v>2</v>
      </c>
      <c r="D992" s="3" t="s">
        <v>3</v>
      </c>
      <c r="E992" s="3" t="s">
        <v>4</v>
      </c>
      <c r="F992" s="3" t="s">
        <v>5</v>
      </c>
      <c r="G992" s="3" t="s">
        <v>6</v>
      </c>
      <c r="H992" s="3" t="s">
        <v>7</v>
      </c>
      <c r="I992" s="3" t="s">
        <v>8</v>
      </c>
      <c r="J992" s="3" t="s">
        <v>9</v>
      </c>
      <c r="K992" s="3" t="s">
        <v>10</v>
      </c>
      <c r="L992" s="3" t="s">
        <v>11</v>
      </c>
      <c r="M992" s="3" t="s">
        <v>12</v>
      </c>
      <c r="N992" s="3" t="s">
        <v>13</v>
      </c>
      <c r="O992" s="3" t="s">
        <v>14</v>
      </c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2:27" ht="15.75" customHeight="1">
      <c r="B993" s="2"/>
      <c r="C993" s="14">
        <v>18</v>
      </c>
      <c r="D993" s="14">
        <v>220</v>
      </c>
      <c r="E993" s="14">
        <v>31</v>
      </c>
      <c r="F993" s="14">
        <v>0.8</v>
      </c>
      <c r="G993" s="14">
        <f>B2</f>
        <v>0.16</v>
      </c>
      <c r="H993" s="14">
        <f t="shared" ref="H993:H1005" si="146">F993*G993</f>
        <v>0.128</v>
      </c>
      <c r="I993" s="14">
        <v>3</v>
      </c>
      <c r="J993" s="14">
        <f t="shared" ref="J993:J1013" si="147">H993*I993</f>
        <v>0.38400000000000001</v>
      </c>
      <c r="K993" s="14"/>
      <c r="L993" s="14"/>
      <c r="M993" s="14"/>
      <c r="N993" s="14"/>
      <c r="O993" s="14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2:27" ht="15.75" customHeight="1">
      <c r="B994" s="2"/>
      <c r="C994" s="14"/>
      <c r="D994" s="14"/>
      <c r="E994" s="14">
        <v>33</v>
      </c>
      <c r="F994" s="14">
        <v>0.8</v>
      </c>
      <c r="G994" s="14">
        <f t="shared" ref="G994:G1005" si="148">B3</f>
        <v>0.16</v>
      </c>
      <c r="H994" s="14">
        <f t="shared" si="146"/>
        <v>0.128</v>
      </c>
      <c r="I994" s="14">
        <v>0.5</v>
      </c>
      <c r="J994" s="14">
        <f t="shared" si="147"/>
        <v>6.4000000000000001E-2</v>
      </c>
      <c r="K994" s="14"/>
      <c r="L994" s="14"/>
      <c r="M994" s="14"/>
      <c r="N994" s="14"/>
      <c r="O994" s="14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2:27" ht="15.75" customHeight="1">
      <c r="B995" s="2"/>
      <c r="C995" s="14"/>
      <c r="D995" s="14"/>
      <c r="E995" s="14">
        <v>36</v>
      </c>
      <c r="F995" s="14">
        <v>0.8</v>
      </c>
      <c r="G995" s="14">
        <f t="shared" si="148"/>
        <v>0.16</v>
      </c>
      <c r="H995" s="14">
        <f t="shared" si="146"/>
        <v>0.128</v>
      </c>
      <c r="I995" s="14">
        <v>0.5</v>
      </c>
      <c r="J995" s="14">
        <f t="shared" si="147"/>
        <v>6.4000000000000001E-2</v>
      </c>
      <c r="K995" s="14"/>
      <c r="L995" s="14"/>
      <c r="M995" s="14"/>
      <c r="N995" s="14"/>
      <c r="O995" s="14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2:27" ht="15.75" customHeight="1">
      <c r="B996" s="2"/>
      <c r="C996" s="14"/>
      <c r="D996" s="14"/>
      <c r="E996" s="14">
        <v>39</v>
      </c>
      <c r="F996" s="14">
        <v>0.8</v>
      </c>
      <c r="G996" s="14">
        <f t="shared" si="148"/>
        <v>0.16</v>
      </c>
      <c r="H996" s="14">
        <f t="shared" si="146"/>
        <v>0.128</v>
      </c>
      <c r="I996" s="14">
        <v>0.5</v>
      </c>
      <c r="J996" s="14">
        <f t="shared" si="147"/>
        <v>6.4000000000000001E-2</v>
      </c>
      <c r="K996" s="14"/>
      <c r="L996" s="14"/>
      <c r="M996" s="14"/>
      <c r="N996" s="14"/>
      <c r="O996" s="14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2:27" ht="15.75" customHeight="1">
      <c r="B997" s="2"/>
      <c r="C997" s="14"/>
      <c r="D997" s="14"/>
      <c r="E997" s="14">
        <v>41</v>
      </c>
      <c r="F997" s="14">
        <v>0.6</v>
      </c>
      <c r="G997" s="14">
        <f t="shared" si="148"/>
        <v>0.16</v>
      </c>
      <c r="H997" s="14">
        <f t="shared" si="146"/>
        <v>9.6000000000000002E-2</v>
      </c>
      <c r="I997" s="14">
        <v>0.5</v>
      </c>
      <c r="J997" s="14">
        <f t="shared" si="147"/>
        <v>4.8000000000000001E-2</v>
      </c>
      <c r="K997" s="14"/>
      <c r="L997" s="14"/>
      <c r="M997" s="14"/>
      <c r="N997" s="14"/>
      <c r="O997" s="14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2:27" ht="15.75" customHeight="1">
      <c r="B998" s="2"/>
      <c r="C998" s="14"/>
      <c r="D998" s="14"/>
      <c r="E998" s="14">
        <v>32</v>
      </c>
      <c r="F998" s="14">
        <v>0.75</v>
      </c>
      <c r="G998" s="14">
        <f t="shared" si="148"/>
        <v>0.16</v>
      </c>
      <c r="H998" s="14">
        <f t="shared" si="146"/>
        <v>0.12</v>
      </c>
      <c r="I998" s="14">
        <v>3</v>
      </c>
      <c r="J998" s="14">
        <f t="shared" si="147"/>
        <v>0.36</v>
      </c>
      <c r="K998" s="14"/>
      <c r="L998" s="14"/>
      <c r="M998" s="14"/>
      <c r="N998" s="14"/>
      <c r="O998" s="14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2:27" ht="15.75" customHeight="1">
      <c r="B999" s="2"/>
      <c r="C999" s="14"/>
      <c r="D999" s="14"/>
      <c r="E999" s="14">
        <v>34</v>
      </c>
      <c r="F999" s="14">
        <v>0.6</v>
      </c>
      <c r="G999" s="14">
        <f t="shared" si="148"/>
        <v>0.16</v>
      </c>
      <c r="H999" s="14">
        <f t="shared" si="146"/>
        <v>9.6000000000000002E-2</v>
      </c>
      <c r="I999" s="14">
        <v>0.5</v>
      </c>
      <c r="J999" s="14">
        <f t="shared" si="147"/>
        <v>4.8000000000000001E-2</v>
      </c>
      <c r="K999" s="14"/>
      <c r="L999" s="14"/>
      <c r="M999" s="14"/>
      <c r="N999" s="14"/>
      <c r="O999" s="14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2:27" ht="15.75" customHeight="1">
      <c r="B1000" s="2"/>
      <c r="C1000" s="14"/>
      <c r="D1000" s="14"/>
      <c r="E1000" s="14">
        <v>35</v>
      </c>
      <c r="F1000" s="14">
        <v>0.75</v>
      </c>
      <c r="G1000" s="14">
        <f t="shared" si="148"/>
        <v>0.16</v>
      </c>
      <c r="H1000" s="14">
        <f t="shared" si="146"/>
        <v>0.12</v>
      </c>
      <c r="I1000" s="14">
        <v>0.5</v>
      </c>
      <c r="J1000" s="14">
        <f t="shared" si="147"/>
        <v>0.06</v>
      </c>
      <c r="K1000" s="14"/>
      <c r="L1000" s="14"/>
      <c r="M1000" s="14"/>
      <c r="N1000" s="14"/>
      <c r="O1000" s="14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2:27" ht="15.75" customHeight="1">
      <c r="B1001" s="2"/>
      <c r="C1001" s="14"/>
      <c r="D1001" s="14"/>
      <c r="E1001" s="14">
        <v>37</v>
      </c>
      <c r="F1001" s="14">
        <v>0.75</v>
      </c>
      <c r="G1001" s="14">
        <f t="shared" si="148"/>
        <v>0.16</v>
      </c>
      <c r="H1001" s="14">
        <f t="shared" si="146"/>
        <v>0.12</v>
      </c>
      <c r="I1001" s="14">
        <v>0.5</v>
      </c>
      <c r="J1001" s="14">
        <f t="shared" si="147"/>
        <v>0.06</v>
      </c>
      <c r="K1001" s="14"/>
      <c r="L1001" s="14"/>
      <c r="M1001" s="14"/>
      <c r="N1001" s="14"/>
      <c r="O1001" s="14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2:27" ht="15.75" customHeight="1">
      <c r="B1002" s="2"/>
      <c r="C1002" s="14"/>
      <c r="D1002" s="14"/>
      <c r="E1002" s="14">
        <v>38</v>
      </c>
      <c r="F1002" s="14">
        <v>0.6</v>
      </c>
      <c r="G1002" s="14">
        <f t="shared" si="148"/>
        <v>0.16</v>
      </c>
      <c r="H1002" s="14">
        <f t="shared" si="146"/>
        <v>9.6000000000000002E-2</v>
      </c>
      <c r="I1002" s="14">
        <v>0.5</v>
      </c>
      <c r="J1002" s="14">
        <f t="shared" si="147"/>
        <v>4.8000000000000001E-2</v>
      </c>
      <c r="K1002" s="14"/>
      <c r="L1002" s="14"/>
      <c r="M1002" s="14"/>
      <c r="N1002" s="14"/>
      <c r="O1002" s="14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2:27" ht="15.75" customHeight="1">
      <c r="B1003" s="2"/>
      <c r="C1003" s="14"/>
      <c r="D1003" s="14"/>
      <c r="E1003" s="14">
        <v>40</v>
      </c>
      <c r="F1003" s="14">
        <v>0.75</v>
      </c>
      <c r="G1003" s="14">
        <f t="shared" si="148"/>
        <v>0.16</v>
      </c>
      <c r="H1003" s="14">
        <f t="shared" si="146"/>
        <v>0.12</v>
      </c>
      <c r="I1003" s="14">
        <v>0.5</v>
      </c>
      <c r="J1003" s="14">
        <f t="shared" si="147"/>
        <v>0.06</v>
      </c>
      <c r="K1003" s="14"/>
      <c r="L1003" s="14"/>
      <c r="M1003" s="14"/>
      <c r="N1003" s="14"/>
      <c r="O1003" s="14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2:27" ht="15.75" customHeight="1">
      <c r="B1004" s="2"/>
      <c r="C1004" s="14"/>
      <c r="D1004" s="14"/>
      <c r="E1004" s="14">
        <v>42</v>
      </c>
      <c r="F1004" s="14">
        <v>0.75</v>
      </c>
      <c r="G1004" s="14">
        <f t="shared" si="148"/>
        <v>0.16</v>
      </c>
      <c r="H1004" s="14">
        <f t="shared" si="146"/>
        <v>0.12</v>
      </c>
      <c r="I1004" s="14">
        <v>0.5</v>
      </c>
      <c r="J1004" s="14">
        <f t="shared" si="147"/>
        <v>0.06</v>
      </c>
      <c r="K1004" s="14"/>
      <c r="L1004" s="14"/>
      <c r="M1004" s="14"/>
      <c r="N1004" s="14"/>
      <c r="O1004" s="14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2:27" ht="15.75" customHeight="1">
      <c r="B1005" s="2"/>
      <c r="C1005" s="14"/>
      <c r="D1005" s="14"/>
      <c r="E1005" s="14">
        <v>43</v>
      </c>
      <c r="F1005" s="14">
        <v>0.6</v>
      </c>
      <c r="G1005" s="14">
        <f t="shared" si="148"/>
        <v>0.16</v>
      </c>
      <c r="H1005" s="14">
        <f t="shared" si="146"/>
        <v>9.6000000000000002E-2</v>
      </c>
      <c r="I1005" s="14">
        <v>0.5</v>
      </c>
      <c r="J1005" s="14">
        <f t="shared" si="147"/>
        <v>4.8000000000000001E-2</v>
      </c>
      <c r="K1005" s="14"/>
      <c r="L1005" s="14"/>
      <c r="M1005" s="14"/>
      <c r="N1005" s="14"/>
      <c r="O1005" s="14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2:27" ht="15.75" customHeight="1">
      <c r="B1006" s="2"/>
      <c r="C1006" s="14"/>
      <c r="D1006" s="14"/>
      <c r="E1006" s="14" t="s">
        <v>16</v>
      </c>
      <c r="F1006" s="14"/>
      <c r="G1006" s="14"/>
      <c r="H1006" s="14">
        <f>A2</f>
        <v>0.02</v>
      </c>
      <c r="I1006" s="14">
        <v>10</v>
      </c>
      <c r="J1006" s="14">
        <f t="shared" si="147"/>
        <v>0.2</v>
      </c>
      <c r="K1006" s="14"/>
      <c r="L1006" s="14"/>
      <c r="M1006" s="14"/>
      <c r="N1006" s="14"/>
      <c r="O1006" s="14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spans="2:27" ht="15.75" customHeight="1">
      <c r="B1007" s="2"/>
      <c r="C1007" s="14"/>
      <c r="D1007" s="14"/>
      <c r="E1007" s="14" t="s">
        <v>16</v>
      </c>
      <c r="F1007" s="14"/>
      <c r="G1007" s="14"/>
      <c r="H1007" s="14">
        <f t="shared" ref="H1007:H1013" si="149">A3</f>
        <v>0.02</v>
      </c>
      <c r="I1007" s="14">
        <v>0.5</v>
      </c>
      <c r="J1007" s="14">
        <f t="shared" si="147"/>
        <v>0.01</v>
      </c>
      <c r="K1007" s="14"/>
      <c r="L1007" s="14"/>
      <c r="M1007" s="14"/>
      <c r="N1007" s="14"/>
      <c r="O1007" s="14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spans="2:27" ht="15.75" customHeight="1">
      <c r="B1008" s="2"/>
      <c r="C1008" s="14"/>
      <c r="D1008" s="14"/>
      <c r="E1008" s="14" t="s">
        <v>16</v>
      </c>
      <c r="F1008" s="14"/>
      <c r="G1008" s="14"/>
      <c r="H1008" s="14">
        <f t="shared" si="149"/>
        <v>0.02</v>
      </c>
      <c r="I1008" s="14">
        <v>0.5</v>
      </c>
      <c r="J1008" s="14">
        <f t="shared" si="147"/>
        <v>0.01</v>
      </c>
      <c r="K1008" s="14"/>
      <c r="L1008" s="14"/>
      <c r="M1008" s="14"/>
      <c r="N1008" s="14"/>
      <c r="O1008" s="14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spans="2:27" ht="15.75" customHeight="1">
      <c r="B1009" s="2"/>
      <c r="C1009" s="14"/>
      <c r="D1009" s="14"/>
      <c r="E1009" s="14" t="s">
        <v>16</v>
      </c>
      <c r="F1009" s="14"/>
      <c r="G1009" s="14"/>
      <c r="H1009" s="14">
        <f t="shared" si="149"/>
        <v>0.02</v>
      </c>
      <c r="I1009" s="14">
        <v>0.5</v>
      </c>
      <c r="J1009" s="14">
        <f t="shared" si="147"/>
        <v>0.01</v>
      </c>
      <c r="K1009" s="14"/>
      <c r="L1009" s="14"/>
      <c r="M1009" s="14"/>
      <c r="N1009" s="14"/>
      <c r="O1009" s="14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spans="2:27" ht="15.75" customHeight="1">
      <c r="B1010" s="2"/>
      <c r="C1010" s="14"/>
      <c r="D1010" s="14"/>
      <c r="E1010" s="14" t="s">
        <v>16</v>
      </c>
      <c r="F1010" s="14"/>
      <c r="G1010" s="14"/>
      <c r="H1010" s="14">
        <f t="shared" si="149"/>
        <v>0.02</v>
      </c>
      <c r="I1010" s="14">
        <v>0.5</v>
      </c>
      <c r="J1010" s="14">
        <f t="shared" si="147"/>
        <v>0.01</v>
      </c>
      <c r="K1010" s="14"/>
      <c r="L1010" s="14"/>
      <c r="M1010" s="14"/>
      <c r="N1010" s="14"/>
      <c r="O1010" s="14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spans="2:27" ht="15.75" customHeight="1">
      <c r="B1011" s="2"/>
      <c r="C1011" s="14"/>
      <c r="D1011" s="14"/>
      <c r="E1011" s="14" t="s">
        <v>16</v>
      </c>
      <c r="F1011" s="14"/>
      <c r="G1011" s="14"/>
      <c r="H1011" s="14">
        <f t="shared" si="149"/>
        <v>0.02</v>
      </c>
      <c r="I1011" s="14">
        <v>0.5</v>
      </c>
      <c r="J1011" s="14">
        <f t="shared" si="147"/>
        <v>0.01</v>
      </c>
      <c r="K1011" s="14"/>
      <c r="L1011" s="14"/>
      <c r="M1011" s="14"/>
      <c r="N1011" s="14"/>
      <c r="O1011" s="14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spans="2:27" ht="15.75" customHeight="1">
      <c r="B1012" s="2"/>
      <c r="C1012" s="14"/>
      <c r="D1012" s="14"/>
      <c r="E1012" s="14" t="s">
        <v>16</v>
      </c>
      <c r="F1012" s="14"/>
      <c r="G1012" s="14"/>
      <c r="H1012" s="14">
        <f t="shared" si="149"/>
        <v>0.02</v>
      </c>
      <c r="I1012" s="14">
        <v>0.5</v>
      </c>
      <c r="J1012" s="14">
        <f t="shared" si="147"/>
        <v>0.01</v>
      </c>
      <c r="K1012" s="14"/>
      <c r="L1012" s="14"/>
      <c r="M1012" s="14"/>
      <c r="N1012" s="14"/>
      <c r="O1012" s="14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spans="2:27" ht="15.75" customHeight="1">
      <c r="B1013" s="2"/>
      <c r="C1013" s="14"/>
      <c r="D1013" s="14"/>
      <c r="E1013" s="14" t="s">
        <v>16</v>
      </c>
      <c r="F1013" s="14"/>
      <c r="G1013" s="14"/>
      <c r="H1013" s="14">
        <f t="shared" si="149"/>
        <v>0.02</v>
      </c>
      <c r="I1013" s="14">
        <v>0.5</v>
      </c>
      <c r="J1013" s="14">
        <f t="shared" si="147"/>
        <v>0.01</v>
      </c>
      <c r="K1013" s="14"/>
      <c r="L1013" s="14"/>
      <c r="M1013" s="14"/>
      <c r="N1013" s="14"/>
      <c r="O1013" s="14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spans="2:27" ht="15.75" customHeight="1">
      <c r="B1014" s="2"/>
      <c r="C1014" s="5"/>
      <c r="D1014" s="5"/>
      <c r="E1014" s="5" t="s">
        <v>15</v>
      </c>
      <c r="F1014" s="5"/>
      <c r="G1014" s="5"/>
      <c r="H1014" s="5">
        <f>SUM(H993:H1013)</f>
        <v>1.6560000000000006</v>
      </c>
      <c r="I1014" s="5"/>
      <c r="J1014" s="5">
        <f>SUM(J993:J1013)</f>
        <v>1.6380000000000003</v>
      </c>
      <c r="K1014" s="5">
        <f>J1014/H1014</f>
        <v>0.98913043478260854</v>
      </c>
      <c r="L1014" s="5">
        <v>0.54500000000000004</v>
      </c>
      <c r="M1014" s="5">
        <f>L1014*J1014</f>
        <v>0.89271000000000023</v>
      </c>
      <c r="N1014" s="5">
        <f>H1014*D993</f>
        <v>364.32000000000011</v>
      </c>
      <c r="O1014" s="5">
        <f>J1014*D993</f>
        <v>360.36000000000007</v>
      </c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spans="2:27" ht="15.75" customHeight="1">
      <c r="B1015" s="2"/>
      <c r="C1015" s="3" t="s">
        <v>2</v>
      </c>
      <c r="D1015" s="3" t="s">
        <v>3</v>
      </c>
      <c r="E1015" s="3" t="s">
        <v>4</v>
      </c>
      <c r="F1015" s="3" t="s">
        <v>5</v>
      </c>
      <c r="G1015" s="3" t="s">
        <v>6</v>
      </c>
      <c r="H1015" s="3" t="s">
        <v>7</v>
      </c>
      <c r="I1015" s="3" t="s">
        <v>8</v>
      </c>
      <c r="J1015" s="3" t="s">
        <v>9</v>
      </c>
      <c r="K1015" s="3" t="s">
        <v>10</v>
      </c>
      <c r="L1015" s="3" t="s">
        <v>11</v>
      </c>
      <c r="M1015" s="3" t="s">
        <v>12</v>
      </c>
      <c r="N1015" s="3" t="s">
        <v>13</v>
      </c>
      <c r="O1015" s="3" t="s">
        <v>14</v>
      </c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spans="2:27" ht="15.75" customHeight="1">
      <c r="B1016" s="2"/>
      <c r="C1016" s="14">
        <v>19</v>
      </c>
      <c r="D1016" s="14">
        <v>220</v>
      </c>
      <c r="E1016" s="14">
        <v>31</v>
      </c>
      <c r="F1016" s="14">
        <v>0.8</v>
      </c>
      <c r="G1016" s="14">
        <f>B2</f>
        <v>0.16</v>
      </c>
      <c r="H1016" s="14">
        <f t="shared" ref="H1016:H1028" si="150">F1016*G1016</f>
        <v>0.128</v>
      </c>
      <c r="I1016" s="14">
        <v>3</v>
      </c>
      <c r="J1016" s="14">
        <f t="shared" ref="J1016:J1036" si="151">H1016*I1016</f>
        <v>0.38400000000000001</v>
      </c>
      <c r="K1016" s="14"/>
      <c r="L1016" s="14"/>
      <c r="M1016" s="14"/>
      <c r="N1016" s="14"/>
      <c r="O1016" s="14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spans="2:27" ht="15.75" customHeight="1">
      <c r="B1017" s="2"/>
      <c r="C1017" s="14"/>
      <c r="D1017" s="14"/>
      <c r="E1017" s="14">
        <v>33</v>
      </c>
      <c r="F1017" s="14">
        <v>0.8</v>
      </c>
      <c r="G1017" s="14">
        <f t="shared" ref="G1017:G1028" si="152">B3</f>
        <v>0.16</v>
      </c>
      <c r="H1017" s="14">
        <f t="shared" si="150"/>
        <v>0.128</v>
      </c>
      <c r="I1017" s="14">
        <v>3</v>
      </c>
      <c r="J1017" s="14">
        <f t="shared" si="151"/>
        <v>0.38400000000000001</v>
      </c>
      <c r="K1017" s="14"/>
      <c r="L1017" s="14"/>
      <c r="M1017" s="14"/>
      <c r="N1017" s="14"/>
      <c r="O1017" s="14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spans="2:27" ht="15.75" customHeight="1">
      <c r="B1018" s="2"/>
      <c r="C1018" s="14"/>
      <c r="D1018" s="14"/>
      <c r="E1018" s="14">
        <v>36</v>
      </c>
      <c r="F1018" s="14">
        <v>0.8</v>
      </c>
      <c r="G1018" s="14">
        <f t="shared" si="152"/>
        <v>0.16</v>
      </c>
      <c r="H1018" s="14">
        <f t="shared" si="150"/>
        <v>0.128</v>
      </c>
      <c r="I1018" s="14">
        <v>0.5</v>
      </c>
      <c r="J1018" s="14">
        <f t="shared" si="151"/>
        <v>6.4000000000000001E-2</v>
      </c>
      <c r="K1018" s="14"/>
      <c r="L1018" s="14"/>
      <c r="M1018" s="14"/>
      <c r="N1018" s="14"/>
      <c r="O1018" s="14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spans="2:27" ht="15.75" customHeight="1">
      <c r="B1019" s="2"/>
      <c r="C1019" s="14"/>
      <c r="D1019" s="14"/>
      <c r="E1019" s="14">
        <v>39</v>
      </c>
      <c r="F1019" s="14">
        <v>0.8</v>
      </c>
      <c r="G1019" s="14">
        <f t="shared" si="152"/>
        <v>0.16</v>
      </c>
      <c r="H1019" s="14">
        <f t="shared" si="150"/>
        <v>0.128</v>
      </c>
      <c r="I1019" s="14">
        <v>0.5</v>
      </c>
      <c r="J1019" s="14">
        <f t="shared" si="151"/>
        <v>6.4000000000000001E-2</v>
      </c>
      <c r="K1019" s="14"/>
      <c r="L1019" s="14"/>
      <c r="M1019" s="14"/>
      <c r="N1019" s="14"/>
      <c r="O1019" s="14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spans="2:27" ht="15.75" customHeight="1">
      <c r="B1020" s="2"/>
      <c r="C1020" s="14"/>
      <c r="D1020" s="14"/>
      <c r="E1020" s="14">
        <v>41</v>
      </c>
      <c r="F1020" s="14">
        <v>0.6</v>
      </c>
      <c r="G1020" s="14">
        <f t="shared" si="152"/>
        <v>0.16</v>
      </c>
      <c r="H1020" s="14">
        <f t="shared" si="150"/>
        <v>9.6000000000000002E-2</v>
      </c>
      <c r="I1020" s="14">
        <v>0.5</v>
      </c>
      <c r="J1020" s="14">
        <f t="shared" si="151"/>
        <v>4.8000000000000001E-2</v>
      </c>
      <c r="K1020" s="14"/>
      <c r="L1020" s="14"/>
      <c r="M1020" s="14"/>
      <c r="N1020" s="14"/>
      <c r="O1020" s="14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spans="2:27" ht="15.75" customHeight="1">
      <c r="B1021" s="2"/>
      <c r="C1021" s="14"/>
      <c r="D1021" s="14"/>
      <c r="E1021" s="14">
        <v>32</v>
      </c>
      <c r="F1021" s="14">
        <v>0.75</v>
      </c>
      <c r="G1021" s="14">
        <f t="shared" si="152"/>
        <v>0.16</v>
      </c>
      <c r="H1021" s="14">
        <f t="shared" si="150"/>
        <v>0.12</v>
      </c>
      <c r="I1021" s="14">
        <v>3</v>
      </c>
      <c r="J1021" s="14">
        <f t="shared" si="151"/>
        <v>0.36</v>
      </c>
      <c r="K1021" s="14"/>
      <c r="L1021" s="14"/>
      <c r="M1021" s="14"/>
      <c r="N1021" s="14"/>
      <c r="O1021" s="14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spans="2:27" ht="15.75" customHeight="1">
      <c r="B1022" s="2"/>
      <c r="C1022" s="14"/>
      <c r="D1022" s="14"/>
      <c r="E1022" s="14">
        <v>34</v>
      </c>
      <c r="F1022" s="14">
        <v>0.6</v>
      </c>
      <c r="G1022" s="14">
        <f t="shared" si="152"/>
        <v>0.16</v>
      </c>
      <c r="H1022" s="14">
        <f t="shared" si="150"/>
        <v>9.6000000000000002E-2</v>
      </c>
      <c r="I1022" s="14">
        <v>3</v>
      </c>
      <c r="J1022" s="14">
        <f t="shared" si="151"/>
        <v>0.28800000000000003</v>
      </c>
      <c r="K1022" s="14"/>
      <c r="L1022" s="14"/>
      <c r="M1022" s="14"/>
      <c r="N1022" s="14"/>
      <c r="O1022" s="14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spans="2:27" ht="15.75" customHeight="1">
      <c r="B1023" s="2"/>
      <c r="C1023" s="14"/>
      <c r="D1023" s="14"/>
      <c r="E1023" s="14">
        <v>35</v>
      </c>
      <c r="F1023" s="14">
        <v>0.75</v>
      </c>
      <c r="G1023" s="14">
        <f t="shared" si="152"/>
        <v>0.16</v>
      </c>
      <c r="H1023" s="14">
        <f t="shared" si="150"/>
        <v>0.12</v>
      </c>
      <c r="I1023" s="14">
        <v>3</v>
      </c>
      <c r="J1023" s="14">
        <f t="shared" si="151"/>
        <v>0.36</v>
      </c>
      <c r="K1023" s="14"/>
      <c r="L1023" s="14"/>
      <c r="M1023" s="14"/>
      <c r="N1023" s="14"/>
      <c r="O1023" s="14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spans="2:27" ht="15.75" customHeight="1">
      <c r="B1024" s="2"/>
      <c r="C1024" s="14"/>
      <c r="D1024" s="14"/>
      <c r="E1024" s="14">
        <v>37</v>
      </c>
      <c r="F1024" s="14">
        <v>0.75</v>
      </c>
      <c r="G1024" s="14">
        <f t="shared" si="152"/>
        <v>0.16</v>
      </c>
      <c r="H1024" s="14">
        <f t="shared" si="150"/>
        <v>0.12</v>
      </c>
      <c r="I1024" s="14">
        <v>0.5</v>
      </c>
      <c r="J1024" s="14">
        <f t="shared" si="151"/>
        <v>0.06</v>
      </c>
      <c r="K1024" s="14"/>
      <c r="L1024" s="14"/>
      <c r="M1024" s="14"/>
      <c r="N1024" s="14"/>
      <c r="O1024" s="14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spans="2:27" ht="15.75" customHeight="1">
      <c r="B1025" s="2"/>
      <c r="C1025" s="14"/>
      <c r="D1025" s="14"/>
      <c r="E1025" s="14">
        <v>38</v>
      </c>
      <c r="F1025" s="14">
        <v>0.6</v>
      </c>
      <c r="G1025" s="14">
        <f t="shared" si="152"/>
        <v>0.16</v>
      </c>
      <c r="H1025" s="14">
        <f t="shared" si="150"/>
        <v>9.6000000000000002E-2</v>
      </c>
      <c r="I1025" s="14">
        <v>0.5</v>
      </c>
      <c r="J1025" s="14">
        <f t="shared" si="151"/>
        <v>4.8000000000000001E-2</v>
      </c>
      <c r="K1025" s="14"/>
      <c r="L1025" s="14"/>
      <c r="M1025" s="14"/>
      <c r="N1025" s="14"/>
      <c r="O1025" s="14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spans="2:27" ht="15.75" customHeight="1">
      <c r="B1026" s="2"/>
      <c r="C1026" s="14"/>
      <c r="D1026" s="14"/>
      <c r="E1026" s="14">
        <v>40</v>
      </c>
      <c r="F1026" s="14">
        <v>0.75</v>
      </c>
      <c r="G1026" s="14">
        <f t="shared" si="152"/>
        <v>0.16</v>
      </c>
      <c r="H1026" s="14">
        <f t="shared" si="150"/>
        <v>0.12</v>
      </c>
      <c r="I1026" s="14">
        <v>0.5</v>
      </c>
      <c r="J1026" s="14">
        <f t="shared" si="151"/>
        <v>0.06</v>
      </c>
      <c r="K1026" s="14"/>
      <c r="L1026" s="14"/>
      <c r="M1026" s="14"/>
      <c r="N1026" s="14"/>
      <c r="O1026" s="14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spans="2:27" ht="15.75" customHeight="1">
      <c r="B1027" s="2"/>
      <c r="C1027" s="14"/>
      <c r="D1027" s="14"/>
      <c r="E1027" s="14">
        <v>42</v>
      </c>
      <c r="F1027" s="14">
        <v>0.75</v>
      </c>
      <c r="G1027" s="14">
        <f t="shared" si="152"/>
        <v>0.16</v>
      </c>
      <c r="H1027" s="14">
        <f t="shared" si="150"/>
        <v>0.12</v>
      </c>
      <c r="I1027" s="14">
        <v>0.5</v>
      </c>
      <c r="J1027" s="14">
        <f t="shared" si="151"/>
        <v>0.06</v>
      </c>
      <c r="K1027" s="14"/>
      <c r="L1027" s="14"/>
      <c r="M1027" s="14"/>
      <c r="N1027" s="14"/>
      <c r="O1027" s="14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spans="2:27" ht="15.75" customHeight="1">
      <c r="B1028" s="2"/>
      <c r="C1028" s="14"/>
      <c r="D1028" s="14"/>
      <c r="E1028" s="14">
        <v>43</v>
      </c>
      <c r="F1028" s="14">
        <v>0.6</v>
      </c>
      <c r="G1028" s="14">
        <f t="shared" si="152"/>
        <v>0.16</v>
      </c>
      <c r="H1028" s="14">
        <f t="shared" si="150"/>
        <v>9.6000000000000002E-2</v>
      </c>
      <c r="I1028" s="14">
        <v>0.5</v>
      </c>
      <c r="J1028" s="14">
        <f t="shared" si="151"/>
        <v>4.8000000000000001E-2</v>
      </c>
      <c r="K1028" s="14"/>
      <c r="L1028" s="14"/>
      <c r="M1028" s="14"/>
      <c r="N1028" s="14"/>
      <c r="O1028" s="14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spans="2:27" ht="15.75" customHeight="1">
      <c r="B1029" s="2"/>
      <c r="C1029" s="14"/>
      <c r="D1029" s="14"/>
      <c r="E1029" s="14" t="s">
        <v>16</v>
      </c>
      <c r="F1029" s="14"/>
      <c r="G1029" s="14"/>
      <c r="H1029" s="14">
        <f>A2</f>
        <v>0.02</v>
      </c>
      <c r="I1029" s="14">
        <v>10</v>
      </c>
      <c r="J1029" s="14">
        <f t="shared" si="151"/>
        <v>0.2</v>
      </c>
      <c r="K1029" s="14"/>
      <c r="L1029" s="14"/>
      <c r="M1029" s="14"/>
      <c r="N1029" s="14"/>
      <c r="O1029" s="14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spans="2:27" ht="15.75" customHeight="1">
      <c r="B1030" s="2"/>
      <c r="C1030" s="14"/>
      <c r="D1030" s="14"/>
      <c r="E1030" s="14" t="s">
        <v>16</v>
      </c>
      <c r="F1030" s="14"/>
      <c r="G1030" s="14"/>
      <c r="H1030" s="14">
        <f t="shared" ref="H1030:H1036" si="153">A3</f>
        <v>0.02</v>
      </c>
      <c r="I1030" s="14">
        <v>10</v>
      </c>
      <c r="J1030" s="14">
        <f t="shared" si="151"/>
        <v>0.2</v>
      </c>
      <c r="K1030" s="14"/>
      <c r="L1030" s="14"/>
      <c r="M1030" s="14"/>
      <c r="N1030" s="14"/>
      <c r="O1030" s="14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spans="2:27" ht="15.75" customHeight="1">
      <c r="B1031" s="2"/>
      <c r="C1031" s="14"/>
      <c r="D1031" s="14"/>
      <c r="E1031" s="14" t="s">
        <v>16</v>
      </c>
      <c r="F1031" s="14"/>
      <c r="G1031" s="14"/>
      <c r="H1031" s="14">
        <f t="shared" si="153"/>
        <v>0.02</v>
      </c>
      <c r="I1031" s="14">
        <v>10</v>
      </c>
      <c r="J1031" s="14">
        <f t="shared" si="151"/>
        <v>0.2</v>
      </c>
      <c r="K1031" s="14"/>
      <c r="L1031" s="14"/>
      <c r="M1031" s="14"/>
      <c r="N1031" s="14"/>
      <c r="O1031" s="14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spans="2:27" ht="15.75" customHeight="1">
      <c r="B1032" s="2"/>
      <c r="C1032" s="14"/>
      <c r="D1032" s="14"/>
      <c r="E1032" s="14" t="s">
        <v>16</v>
      </c>
      <c r="F1032" s="14"/>
      <c r="G1032" s="14"/>
      <c r="H1032" s="14">
        <f t="shared" si="153"/>
        <v>0.02</v>
      </c>
      <c r="I1032" s="14">
        <v>0.5</v>
      </c>
      <c r="J1032" s="14">
        <f t="shared" si="151"/>
        <v>0.01</v>
      </c>
      <c r="K1032" s="14"/>
      <c r="L1032" s="14"/>
      <c r="M1032" s="14"/>
      <c r="N1032" s="14"/>
      <c r="O1032" s="14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 spans="2:27" ht="15.75" customHeight="1">
      <c r="B1033" s="2"/>
      <c r="C1033" s="14"/>
      <c r="D1033" s="14"/>
      <c r="E1033" s="14" t="s">
        <v>16</v>
      </c>
      <c r="F1033" s="14"/>
      <c r="G1033" s="14"/>
      <c r="H1033" s="14">
        <f t="shared" si="153"/>
        <v>0.02</v>
      </c>
      <c r="I1033" s="14">
        <v>0.5</v>
      </c>
      <c r="J1033" s="14">
        <f t="shared" si="151"/>
        <v>0.01</v>
      </c>
      <c r="K1033" s="14"/>
      <c r="L1033" s="14"/>
      <c r="M1033" s="14"/>
      <c r="N1033" s="14"/>
      <c r="O1033" s="14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 spans="2:27" ht="15.75" customHeight="1">
      <c r="B1034" s="2"/>
      <c r="C1034" s="14"/>
      <c r="D1034" s="14"/>
      <c r="E1034" s="14" t="s">
        <v>16</v>
      </c>
      <c r="F1034" s="14"/>
      <c r="G1034" s="14"/>
      <c r="H1034" s="14">
        <f t="shared" si="153"/>
        <v>0.02</v>
      </c>
      <c r="I1034" s="14">
        <v>0.5</v>
      </c>
      <c r="J1034" s="14">
        <f t="shared" si="151"/>
        <v>0.01</v>
      </c>
      <c r="K1034" s="14"/>
      <c r="L1034" s="14"/>
      <c r="M1034" s="14"/>
      <c r="N1034" s="14"/>
      <c r="O1034" s="14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 spans="2:27" ht="15.75" customHeight="1">
      <c r="B1035" s="2"/>
      <c r="C1035" s="14"/>
      <c r="D1035" s="14"/>
      <c r="E1035" s="14" t="s">
        <v>16</v>
      </c>
      <c r="F1035" s="14"/>
      <c r="G1035" s="14"/>
      <c r="H1035" s="14">
        <f t="shared" si="153"/>
        <v>0.02</v>
      </c>
      <c r="I1035" s="14">
        <v>0.5</v>
      </c>
      <c r="J1035" s="14">
        <f t="shared" si="151"/>
        <v>0.01</v>
      </c>
      <c r="K1035" s="14"/>
      <c r="L1035" s="14"/>
      <c r="M1035" s="14"/>
      <c r="N1035" s="14"/>
      <c r="O1035" s="14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  <row r="1036" spans="2:27" ht="15.75" customHeight="1">
      <c r="B1036" s="2"/>
      <c r="C1036" s="14"/>
      <c r="D1036" s="14"/>
      <c r="E1036" s="14" t="s">
        <v>16</v>
      </c>
      <c r="F1036" s="14"/>
      <c r="G1036" s="14"/>
      <c r="H1036" s="14">
        <f t="shared" si="153"/>
        <v>0.02</v>
      </c>
      <c r="I1036" s="14">
        <v>0.5</v>
      </c>
      <c r="J1036" s="14">
        <f t="shared" si="151"/>
        <v>0.01</v>
      </c>
      <c r="K1036" s="14"/>
      <c r="L1036" s="14"/>
      <c r="M1036" s="14"/>
      <c r="N1036" s="14"/>
      <c r="O1036" s="14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</row>
    <row r="1037" spans="2:27" ht="15.75" customHeight="1">
      <c r="B1037" s="2"/>
      <c r="C1037" s="5"/>
      <c r="D1037" s="5"/>
      <c r="E1037" s="5" t="s">
        <v>15</v>
      </c>
      <c r="F1037" s="5"/>
      <c r="G1037" s="5"/>
      <c r="H1037" s="5">
        <f>SUM(H1016:H1036)</f>
        <v>1.6560000000000006</v>
      </c>
      <c r="I1037" s="5"/>
      <c r="J1037" s="5">
        <f>SUM(J1016:J1036)</f>
        <v>2.8780000000000001</v>
      </c>
      <c r="K1037" s="5">
        <f>J1037/H1037</f>
        <v>1.7379227053140092</v>
      </c>
      <c r="L1037" s="5">
        <v>0.54500000000000004</v>
      </c>
      <c r="M1037" s="5">
        <f>L1037*J1037</f>
        <v>1.5685100000000001</v>
      </c>
      <c r="N1037" s="5">
        <f>H1037*D1016</f>
        <v>364.32000000000011</v>
      </c>
      <c r="O1037" s="5">
        <f>J1037*D1016</f>
        <v>633.16000000000008</v>
      </c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</row>
    <row r="1038" spans="2:27" ht="15.75" customHeight="1">
      <c r="B1038" s="2"/>
      <c r="C1038" s="3" t="s">
        <v>2</v>
      </c>
      <c r="D1038" s="3" t="s">
        <v>3</v>
      </c>
      <c r="E1038" s="3" t="s">
        <v>4</v>
      </c>
      <c r="F1038" s="3" t="s">
        <v>5</v>
      </c>
      <c r="G1038" s="3" t="s">
        <v>6</v>
      </c>
      <c r="H1038" s="3" t="s">
        <v>7</v>
      </c>
      <c r="I1038" s="3" t="s">
        <v>8</v>
      </c>
      <c r="J1038" s="3" t="s">
        <v>9</v>
      </c>
      <c r="K1038" s="3" t="s">
        <v>10</v>
      </c>
      <c r="L1038" s="3" t="s">
        <v>11</v>
      </c>
      <c r="M1038" s="3" t="s">
        <v>12</v>
      </c>
      <c r="N1038" s="3" t="s">
        <v>13</v>
      </c>
      <c r="O1038" s="3" t="s">
        <v>14</v>
      </c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</row>
    <row r="1039" spans="2:27" ht="15.75" customHeight="1">
      <c r="B1039" s="2"/>
      <c r="C1039" s="14">
        <v>20</v>
      </c>
      <c r="D1039" s="14">
        <v>220</v>
      </c>
      <c r="E1039" s="14">
        <v>31</v>
      </c>
      <c r="F1039" s="14">
        <v>0.8</v>
      </c>
      <c r="G1039" s="14">
        <f>B2</f>
        <v>0.16</v>
      </c>
      <c r="H1039" s="14">
        <f t="shared" ref="H1039:H1051" si="154">F1039*G1039</f>
        <v>0.128</v>
      </c>
      <c r="I1039" s="14">
        <v>3</v>
      </c>
      <c r="J1039" s="14">
        <f t="shared" ref="J1039:J1059" si="155">H1039*I1039</f>
        <v>0.38400000000000001</v>
      </c>
      <c r="K1039" s="14"/>
      <c r="L1039" s="14"/>
      <c r="M1039" s="14"/>
      <c r="N1039" s="14"/>
      <c r="O1039" s="14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</row>
    <row r="1040" spans="2:27" ht="15.75" customHeight="1">
      <c r="B1040" s="2"/>
      <c r="C1040" s="14"/>
      <c r="D1040" s="14"/>
      <c r="E1040" s="14">
        <v>33</v>
      </c>
      <c r="F1040" s="14">
        <v>0.8</v>
      </c>
      <c r="G1040" s="14">
        <f t="shared" ref="G1040:G1051" si="156">B3</f>
        <v>0.16</v>
      </c>
      <c r="H1040" s="14">
        <f t="shared" si="154"/>
        <v>0.128</v>
      </c>
      <c r="I1040" s="14">
        <v>3</v>
      </c>
      <c r="J1040" s="14">
        <f t="shared" si="155"/>
        <v>0.38400000000000001</v>
      </c>
      <c r="K1040" s="14"/>
      <c r="L1040" s="14"/>
      <c r="M1040" s="14"/>
      <c r="N1040" s="14"/>
      <c r="O1040" s="14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</row>
    <row r="1041" spans="2:27" ht="15.75" customHeight="1">
      <c r="B1041" s="2"/>
      <c r="C1041" s="14"/>
      <c r="D1041" s="14"/>
      <c r="E1041" s="14">
        <v>36</v>
      </c>
      <c r="F1041" s="14">
        <v>0.8</v>
      </c>
      <c r="G1041" s="14">
        <f t="shared" si="156"/>
        <v>0.16</v>
      </c>
      <c r="H1041" s="14">
        <f t="shared" si="154"/>
        <v>0.128</v>
      </c>
      <c r="I1041" s="14">
        <v>0.5</v>
      </c>
      <c r="J1041" s="14">
        <f t="shared" si="155"/>
        <v>6.4000000000000001E-2</v>
      </c>
      <c r="K1041" s="14"/>
      <c r="L1041" s="14"/>
      <c r="M1041" s="14"/>
      <c r="N1041" s="14"/>
      <c r="O1041" s="14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</row>
    <row r="1042" spans="2:27" ht="15.75" customHeight="1">
      <c r="B1042" s="2"/>
      <c r="C1042" s="14"/>
      <c r="D1042" s="14"/>
      <c r="E1042" s="14">
        <v>39</v>
      </c>
      <c r="F1042" s="14">
        <v>0.8</v>
      </c>
      <c r="G1042" s="14">
        <f t="shared" si="156"/>
        <v>0.16</v>
      </c>
      <c r="H1042" s="14">
        <f t="shared" si="154"/>
        <v>0.128</v>
      </c>
      <c r="I1042" s="14">
        <v>0.5</v>
      </c>
      <c r="J1042" s="14">
        <f t="shared" si="155"/>
        <v>6.4000000000000001E-2</v>
      </c>
      <c r="K1042" s="14"/>
      <c r="L1042" s="14"/>
      <c r="M1042" s="14"/>
      <c r="N1042" s="14"/>
      <c r="O1042" s="14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</row>
    <row r="1043" spans="2:27" ht="15.75" customHeight="1">
      <c r="B1043" s="2"/>
      <c r="C1043" s="14"/>
      <c r="D1043" s="14"/>
      <c r="E1043" s="14">
        <v>41</v>
      </c>
      <c r="F1043" s="14">
        <v>0.6</v>
      </c>
      <c r="G1043" s="14">
        <f t="shared" si="156"/>
        <v>0.16</v>
      </c>
      <c r="H1043" s="14">
        <f t="shared" si="154"/>
        <v>9.6000000000000002E-2</v>
      </c>
      <c r="I1043" s="14">
        <v>0.5</v>
      </c>
      <c r="J1043" s="14">
        <f t="shared" si="155"/>
        <v>4.8000000000000001E-2</v>
      </c>
      <c r="K1043" s="14"/>
      <c r="L1043" s="14"/>
      <c r="M1043" s="14"/>
      <c r="N1043" s="14"/>
      <c r="O1043" s="14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</row>
    <row r="1044" spans="2:27" ht="15.75" customHeight="1">
      <c r="B1044" s="2"/>
      <c r="C1044" s="14"/>
      <c r="D1044" s="14"/>
      <c r="E1044" s="14">
        <v>32</v>
      </c>
      <c r="F1044" s="14">
        <v>0.75</v>
      </c>
      <c r="G1044" s="14">
        <f t="shared" si="156"/>
        <v>0.16</v>
      </c>
      <c r="H1044" s="14">
        <f t="shared" si="154"/>
        <v>0.12</v>
      </c>
      <c r="I1044" s="14">
        <v>3</v>
      </c>
      <c r="J1044" s="14">
        <f t="shared" si="155"/>
        <v>0.36</v>
      </c>
      <c r="K1044" s="14"/>
      <c r="L1044" s="14"/>
      <c r="M1044" s="14"/>
      <c r="N1044" s="14"/>
      <c r="O1044" s="14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</row>
    <row r="1045" spans="2:27" ht="15.75" customHeight="1">
      <c r="B1045" s="2"/>
      <c r="C1045" s="14"/>
      <c r="D1045" s="14"/>
      <c r="E1045" s="14">
        <v>34</v>
      </c>
      <c r="F1045" s="14">
        <v>0.6</v>
      </c>
      <c r="G1045" s="14">
        <f t="shared" si="156"/>
        <v>0.16</v>
      </c>
      <c r="H1045" s="14">
        <f t="shared" si="154"/>
        <v>9.6000000000000002E-2</v>
      </c>
      <c r="I1045" s="14">
        <v>3</v>
      </c>
      <c r="J1045" s="14">
        <f t="shared" si="155"/>
        <v>0.28800000000000003</v>
      </c>
      <c r="K1045" s="14"/>
      <c r="L1045" s="14"/>
      <c r="M1045" s="14"/>
      <c r="N1045" s="14"/>
      <c r="O1045" s="14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</row>
    <row r="1046" spans="2:27" ht="15.75" customHeight="1">
      <c r="B1046" s="2"/>
      <c r="C1046" s="14"/>
      <c r="D1046" s="14"/>
      <c r="E1046" s="14">
        <v>35</v>
      </c>
      <c r="F1046" s="14">
        <v>0.75</v>
      </c>
      <c r="G1046" s="14">
        <f t="shared" si="156"/>
        <v>0.16</v>
      </c>
      <c r="H1046" s="14">
        <f t="shared" si="154"/>
        <v>0.12</v>
      </c>
      <c r="I1046" s="14">
        <v>3</v>
      </c>
      <c r="J1046" s="14">
        <f t="shared" si="155"/>
        <v>0.36</v>
      </c>
      <c r="K1046" s="14"/>
      <c r="L1046" s="14"/>
      <c r="M1046" s="14"/>
      <c r="N1046" s="14"/>
      <c r="O1046" s="14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</row>
    <row r="1047" spans="2:27" ht="15.75" customHeight="1">
      <c r="B1047" s="2"/>
      <c r="C1047" s="14"/>
      <c r="D1047" s="14"/>
      <c r="E1047" s="14">
        <v>37</v>
      </c>
      <c r="F1047" s="14">
        <v>0.75</v>
      </c>
      <c r="G1047" s="14">
        <f t="shared" si="156"/>
        <v>0.16</v>
      </c>
      <c r="H1047" s="14">
        <f t="shared" si="154"/>
        <v>0.12</v>
      </c>
      <c r="I1047" s="14">
        <v>0.5</v>
      </c>
      <c r="J1047" s="14">
        <f t="shared" si="155"/>
        <v>0.06</v>
      </c>
      <c r="K1047" s="14"/>
      <c r="L1047" s="14"/>
      <c r="M1047" s="14"/>
      <c r="N1047" s="14"/>
      <c r="O1047" s="14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</row>
    <row r="1048" spans="2:27" ht="15.75" customHeight="1">
      <c r="B1048" s="2"/>
      <c r="C1048" s="14"/>
      <c r="D1048" s="14"/>
      <c r="E1048" s="14">
        <v>38</v>
      </c>
      <c r="F1048" s="14">
        <v>0.6</v>
      </c>
      <c r="G1048" s="14">
        <f t="shared" si="156"/>
        <v>0.16</v>
      </c>
      <c r="H1048" s="14">
        <f t="shared" si="154"/>
        <v>9.6000000000000002E-2</v>
      </c>
      <c r="I1048" s="14">
        <v>0.5</v>
      </c>
      <c r="J1048" s="14">
        <f t="shared" si="155"/>
        <v>4.8000000000000001E-2</v>
      </c>
      <c r="K1048" s="14"/>
      <c r="L1048" s="14"/>
      <c r="M1048" s="14"/>
      <c r="N1048" s="14"/>
      <c r="O1048" s="14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</row>
    <row r="1049" spans="2:27" ht="15.75" customHeight="1">
      <c r="B1049" s="2"/>
      <c r="C1049" s="14"/>
      <c r="D1049" s="14"/>
      <c r="E1049" s="14">
        <v>40</v>
      </c>
      <c r="F1049" s="14">
        <v>0.75</v>
      </c>
      <c r="G1049" s="14">
        <f t="shared" si="156"/>
        <v>0.16</v>
      </c>
      <c r="H1049" s="14">
        <f t="shared" si="154"/>
        <v>0.12</v>
      </c>
      <c r="I1049" s="14">
        <v>0.5</v>
      </c>
      <c r="J1049" s="14">
        <f t="shared" si="155"/>
        <v>0.06</v>
      </c>
      <c r="K1049" s="14"/>
      <c r="L1049" s="14"/>
      <c r="M1049" s="14"/>
      <c r="N1049" s="14"/>
      <c r="O1049" s="14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</row>
    <row r="1050" spans="2:27" ht="15.75" customHeight="1">
      <c r="B1050" s="2"/>
      <c r="C1050" s="14"/>
      <c r="D1050" s="14"/>
      <c r="E1050" s="14">
        <v>42</v>
      </c>
      <c r="F1050" s="14">
        <v>0.75</v>
      </c>
      <c r="G1050" s="14">
        <f t="shared" si="156"/>
        <v>0.16</v>
      </c>
      <c r="H1050" s="14">
        <f t="shared" si="154"/>
        <v>0.12</v>
      </c>
      <c r="I1050" s="14">
        <v>0.5</v>
      </c>
      <c r="J1050" s="14">
        <f t="shared" si="155"/>
        <v>0.06</v>
      </c>
      <c r="K1050" s="14"/>
      <c r="L1050" s="14"/>
      <c r="M1050" s="14"/>
      <c r="N1050" s="14"/>
      <c r="O1050" s="14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</row>
    <row r="1051" spans="2:27" ht="15.75" customHeight="1">
      <c r="B1051" s="2"/>
      <c r="C1051" s="14"/>
      <c r="D1051" s="14"/>
      <c r="E1051" s="14">
        <v>43</v>
      </c>
      <c r="F1051" s="14">
        <v>0.6</v>
      </c>
      <c r="G1051" s="14">
        <f t="shared" si="156"/>
        <v>0.16</v>
      </c>
      <c r="H1051" s="14">
        <f t="shared" si="154"/>
        <v>9.6000000000000002E-2</v>
      </c>
      <c r="I1051" s="14">
        <v>0.5</v>
      </c>
      <c r="J1051" s="14">
        <f t="shared" si="155"/>
        <v>4.8000000000000001E-2</v>
      </c>
      <c r="K1051" s="14"/>
      <c r="L1051" s="14"/>
      <c r="M1051" s="14"/>
      <c r="N1051" s="14"/>
      <c r="O1051" s="14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</row>
    <row r="1052" spans="2:27" ht="15.75" customHeight="1">
      <c r="B1052" s="2"/>
      <c r="C1052" s="14"/>
      <c r="D1052" s="14"/>
      <c r="E1052" s="14" t="s">
        <v>16</v>
      </c>
      <c r="F1052" s="14"/>
      <c r="G1052" s="14"/>
      <c r="H1052" s="14">
        <f>A2</f>
        <v>0.02</v>
      </c>
      <c r="I1052" s="14">
        <v>10</v>
      </c>
      <c r="J1052" s="14">
        <f t="shared" si="155"/>
        <v>0.2</v>
      </c>
      <c r="K1052" s="14" t="s">
        <v>26</v>
      </c>
      <c r="L1052" s="14"/>
      <c r="M1052" s="14"/>
      <c r="N1052" s="14"/>
      <c r="O1052" s="14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</row>
    <row r="1053" spans="2:27" ht="15.75" customHeight="1">
      <c r="B1053" s="2"/>
      <c r="C1053" s="14"/>
      <c r="D1053" s="14"/>
      <c r="E1053" s="14" t="s">
        <v>16</v>
      </c>
      <c r="F1053" s="14"/>
      <c r="G1053" s="14"/>
      <c r="H1053" s="14">
        <f t="shared" ref="H1053:H1059" si="157">A3</f>
        <v>0.02</v>
      </c>
      <c r="I1053" s="14">
        <v>10</v>
      </c>
      <c r="J1053" s="14">
        <f t="shared" si="155"/>
        <v>0.2</v>
      </c>
      <c r="K1053" s="14"/>
      <c r="L1053" s="14"/>
      <c r="M1053" s="14"/>
      <c r="N1053" s="14"/>
      <c r="O1053" s="14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</row>
    <row r="1054" spans="2:27" ht="15.75" customHeight="1">
      <c r="B1054" s="2"/>
      <c r="C1054" s="14"/>
      <c r="D1054" s="14"/>
      <c r="E1054" s="14" t="s">
        <v>16</v>
      </c>
      <c r="F1054" s="14"/>
      <c r="G1054" s="14"/>
      <c r="H1054" s="14">
        <f t="shared" si="157"/>
        <v>0.02</v>
      </c>
      <c r="I1054" s="14">
        <v>10</v>
      </c>
      <c r="J1054" s="14">
        <f t="shared" si="155"/>
        <v>0.2</v>
      </c>
      <c r="K1054" s="14"/>
      <c r="L1054" s="14"/>
      <c r="M1054" s="14"/>
      <c r="N1054" s="14"/>
      <c r="O1054" s="14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</row>
    <row r="1055" spans="2:27" ht="15.75" customHeight="1">
      <c r="B1055" s="2"/>
      <c r="C1055" s="14"/>
      <c r="D1055" s="14"/>
      <c r="E1055" s="14" t="s">
        <v>16</v>
      </c>
      <c r="F1055" s="14"/>
      <c r="G1055" s="14"/>
      <c r="H1055" s="14">
        <f t="shared" si="157"/>
        <v>0.02</v>
      </c>
      <c r="I1055" s="14">
        <v>0.5</v>
      </c>
      <c r="J1055" s="14">
        <f t="shared" si="155"/>
        <v>0.01</v>
      </c>
      <c r="K1055" s="14"/>
      <c r="L1055" s="14"/>
      <c r="M1055" s="14"/>
      <c r="N1055" s="14"/>
      <c r="O1055" s="14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</row>
    <row r="1056" spans="2:27" ht="15.75" customHeight="1">
      <c r="B1056" s="2"/>
      <c r="C1056" s="14"/>
      <c r="D1056" s="14"/>
      <c r="E1056" s="14" t="s">
        <v>16</v>
      </c>
      <c r="F1056" s="14"/>
      <c r="G1056" s="14"/>
      <c r="H1056" s="14">
        <f t="shared" si="157"/>
        <v>0.02</v>
      </c>
      <c r="I1056" s="14">
        <v>0.5</v>
      </c>
      <c r="J1056" s="14">
        <f t="shared" si="155"/>
        <v>0.01</v>
      </c>
      <c r="K1056" s="14"/>
      <c r="L1056" s="14"/>
      <c r="M1056" s="14"/>
      <c r="N1056" s="14"/>
      <c r="O1056" s="14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</row>
    <row r="1057" spans="2:27" ht="15.75" customHeight="1">
      <c r="B1057" s="2"/>
      <c r="C1057" s="14"/>
      <c r="D1057" s="14"/>
      <c r="E1057" s="14" t="s">
        <v>16</v>
      </c>
      <c r="F1057" s="14"/>
      <c r="G1057" s="14"/>
      <c r="H1057" s="14">
        <f t="shared" si="157"/>
        <v>0.02</v>
      </c>
      <c r="I1057" s="14">
        <v>0.5</v>
      </c>
      <c r="J1057" s="14">
        <f t="shared" si="155"/>
        <v>0.01</v>
      </c>
      <c r="K1057" s="14"/>
      <c r="L1057" s="14"/>
      <c r="M1057" s="14"/>
      <c r="N1057" s="14"/>
      <c r="O1057" s="14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</row>
    <row r="1058" spans="2:27" ht="15.75" customHeight="1">
      <c r="B1058" s="2"/>
      <c r="C1058" s="14"/>
      <c r="D1058" s="14"/>
      <c r="E1058" s="14" t="s">
        <v>16</v>
      </c>
      <c r="F1058" s="14"/>
      <c r="G1058" s="14"/>
      <c r="H1058" s="14">
        <f t="shared" si="157"/>
        <v>0.02</v>
      </c>
      <c r="I1058" s="14">
        <v>0.5</v>
      </c>
      <c r="J1058" s="14">
        <f t="shared" si="155"/>
        <v>0.01</v>
      </c>
      <c r="K1058" s="14"/>
      <c r="L1058" s="14"/>
      <c r="M1058" s="14"/>
      <c r="N1058" s="14"/>
      <c r="O1058" s="14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</row>
    <row r="1059" spans="2:27" ht="15.75" customHeight="1">
      <c r="B1059" s="2"/>
      <c r="C1059" s="14"/>
      <c r="D1059" s="14"/>
      <c r="E1059" s="14" t="s">
        <v>16</v>
      </c>
      <c r="F1059" s="14"/>
      <c r="G1059" s="14"/>
      <c r="H1059" s="14">
        <f t="shared" si="157"/>
        <v>0.02</v>
      </c>
      <c r="I1059" s="14">
        <v>0.5</v>
      </c>
      <c r="J1059" s="14">
        <f t="shared" si="155"/>
        <v>0.01</v>
      </c>
      <c r="K1059" s="14"/>
      <c r="L1059" s="14"/>
      <c r="M1059" s="14"/>
      <c r="N1059" s="14"/>
      <c r="O1059" s="14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</row>
    <row r="1060" spans="2:27" ht="15.75" customHeight="1">
      <c r="B1060" s="2"/>
      <c r="C1060" s="5"/>
      <c r="D1060" s="5"/>
      <c r="E1060" s="5" t="s">
        <v>15</v>
      </c>
      <c r="F1060" s="5"/>
      <c r="G1060" s="5"/>
      <c r="H1060" s="5">
        <f>SUM(H1039:H1059)</f>
        <v>1.6560000000000006</v>
      </c>
      <c r="I1060" s="5"/>
      <c r="J1060" s="5">
        <f>SUM(J1039:J1059)</f>
        <v>2.8780000000000001</v>
      </c>
      <c r="K1060" s="5">
        <f>J1060/H1060</f>
        <v>1.7379227053140092</v>
      </c>
      <c r="L1060" s="5">
        <v>0.54500000000000004</v>
      </c>
      <c r="M1060" s="5">
        <f>L1060*J1060</f>
        <v>1.5685100000000001</v>
      </c>
      <c r="N1060" s="5">
        <f>H1060*D1039</f>
        <v>364.32000000000011</v>
      </c>
      <c r="O1060" s="5">
        <f>J1060*D1039</f>
        <v>633.16000000000008</v>
      </c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</row>
    <row r="1061" spans="2:27" ht="15.75" customHeight="1">
      <c r="B1061" s="2"/>
      <c r="C1061" s="3" t="s">
        <v>2</v>
      </c>
      <c r="D1061" s="3" t="s">
        <v>3</v>
      </c>
      <c r="E1061" s="3" t="s">
        <v>4</v>
      </c>
      <c r="F1061" s="3" t="s">
        <v>5</v>
      </c>
      <c r="G1061" s="3" t="s">
        <v>6</v>
      </c>
      <c r="H1061" s="3" t="s">
        <v>7</v>
      </c>
      <c r="I1061" s="3" t="s">
        <v>8</v>
      </c>
      <c r="J1061" s="3" t="s">
        <v>9</v>
      </c>
      <c r="K1061" s="3" t="s">
        <v>10</v>
      </c>
      <c r="L1061" s="3" t="s">
        <v>11</v>
      </c>
      <c r="M1061" s="3" t="s">
        <v>12</v>
      </c>
      <c r="N1061" s="3" t="s">
        <v>13</v>
      </c>
      <c r="O1061" s="3" t="s">
        <v>14</v>
      </c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</row>
    <row r="1062" spans="2:27" ht="15.75" customHeight="1">
      <c r="B1062" s="2"/>
      <c r="C1062" s="14">
        <v>21</v>
      </c>
      <c r="D1062" s="14">
        <v>220</v>
      </c>
      <c r="E1062" s="14">
        <v>31</v>
      </c>
      <c r="F1062" s="14">
        <v>0.8</v>
      </c>
      <c r="G1062" s="14">
        <f>B2</f>
        <v>0.16</v>
      </c>
      <c r="H1062" s="14">
        <f t="shared" ref="H1062:H1074" si="158">F1062*G1062</f>
        <v>0.128</v>
      </c>
      <c r="I1062" s="14">
        <v>3</v>
      </c>
      <c r="J1062" s="14">
        <f t="shared" ref="J1062:J1082" si="159">H1062*I1062</f>
        <v>0.38400000000000001</v>
      </c>
      <c r="K1062" s="14"/>
      <c r="L1062" s="14"/>
      <c r="M1062" s="14"/>
      <c r="N1062" s="14"/>
      <c r="O1062" s="14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</row>
    <row r="1063" spans="2:27" ht="15.75" customHeight="1">
      <c r="B1063" s="2"/>
      <c r="C1063" s="14"/>
      <c r="D1063" s="14"/>
      <c r="E1063" s="14">
        <v>33</v>
      </c>
      <c r="F1063" s="14">
        <v>0.8</v>
      </c>
      <c r="G1063" s="14">
        <f t="shared" ref="G1063:G1074" si="160">B3</f>
        <v>0.16</v>
      </c>
      <c r="H1063" s="14">
        <f t="shared" si="158"/>
        <v>0.128</v>
      </c>
      <c r="I1063" s="14">
        <v>3</v>
      </c>
      <c r="J1063" s="14">
        <f t="shared" si="159"/>
        <v>0.38400000000000001</v>
      </c>
      <c r="K1063" s="14"/>
      <c r="L1063" s="14"/>
      <c r="M1063" s="14"/>
      <c r="N1063" s="14"/>
      <c r="O1063" s="14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</row>
    <row r="1064" spans="2:27" ht="15.75" customHeight="1">
      <c r="B1064" s="2"/>
      <c r="C1064" s="14"/>
      <c r="D1064" s="14"/>
      <c r="E1064" s="14">
        <v>36</v>
      </c>
      <c r="F1064" s="14">
        <v>0.8</v>
      </c>
      <c r="G1064" s="14">
        <f t="shared" si="160"/>
        <v>0.16</v>
      </c>
      <c r="H1064" s="14">
        <f t="shared" si="158"/>
        <v>0.128</v>
      </c>
      <c r="I1064" s="14">
        <v>3</v>
      </c>
      <c r="J1064" s="14">
        <f t="shared" si="159"/>
        <v>0.38400000000000001</v>
      </c>
      <c r="K1064" s="14"/>
      <c r="L1064" s="14"/>
      <c r="M1064" s="14"/>
      <c r="N1064" s="14"/>
      <c r="O1064" s="14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</row>
    <row r="1065" spans="2:27" ht="15.75" customHeight="1">
      <c r="B1065" s="2"/>
      <c r="C1065" s="14"/>
      <c r="D1065" s="14"/>
      <c r="E1065" s="14">
        <v>39</v>
      </c>
      <c r="F1065" s="14">
        <v>0.8</v>
      </c>
      <c r="G1065" s="14">
        <f t="shared" si="160"/>
        <v>0.16</v>
      </c>
      <c r="H1065" s="14">
        <f t="shared" si="158"/>
        <v>0.128</v>
      </c>
      <c r="I1065" s="14">
        <v>0.5</v>
      </c>
      <c r="J1065" s="14">
        <f t="shared" si="159"/>
        <v>6.4000000000000001E-2</v>
      </c>
      <c r="K1065" s="14"/>
      <c r="L1065" s="14"/>
      <c r="M1065" s="14"/>
      <c r="N1065" s="14"/>
      <c r="O1065" s="14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</row>
    <row r="1066" spans="2:27" ht="15.75" customHeight="1">
      <c r="B1066" s="2"/>
      <c r="C1066" s="14"/>
      <c r="D1066" s="14"/>
      <c r="E1066" s="14">
        <v>41</v>
      </c>
      <c r="F1066" s="14">
        <v>0.6</v>
      </c>
      <c r="G1066" s="14">
        <f t="shared" si="160"/>
        <v>0.16</v>
      </c>
      <c r="H1066" s="14">
        <f t="shared" si="158"/>
        <v>9.6000000000000002E-2</v>
      </c>
      <c r="I1066" s="14">
        <v>0.5</v>
      </c>
      <c r="J1066" s="14">
        <f t="shared" si="159"/>
        <v>4.8000000000000001E-2</v>
      </c>
      <c r="K1066" s="14"/>
      <c r="L1066" s="14"/>
      <c r="M1066" s="14"/>
      <c r="N1066" s="14"/>
      <c r="O1066" s="14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</row>
    <row r="1067" spans="2:27" ht="15.75" customHeight="1">
      <c r="B1067" s="2"/>
      <c r="C1067" s="14"/>
      <c r="D1067" s="14"/>
      <c r="E1067" s="14">
        <v>32</v>
      </c>
      <c r="F1067" s="14">
        <v>0.75</v>
      </c>
      <c r="G1067" s="14">
        <f t="shared" si="160"/>
        <v>0.16</v>
      </c>
      <c r="H1067" s="14">
        <f t="shared" si="158"/>
        <v>0.12</v>
      </c>
      <c r="I1067" s="14">
        <v>3</v>
      </c>
      <c r="J1067" s="14">
        <f t="shared" si="159"/>
        <v>0.36</v>
      </c>
      <c r="K1067" s="14"/>
      <c r="L1067" s="14"/>
      <c r="M1067" s="14"/>
      <c r="N1067" s="14"/>
      <c r="O1067" s="14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</row>
    <row r="1068" spans="2:27" ht="15.75" customHeight="1">
      <c r="B1068" s="2"/>
      <c r="C1068" s="14"/>
      <c r="D1068" s="14"/>
      <c r="E1068" s="14">
        <v>34</v>
      </c>
      <c r="F1068" s="14">
        <v>0.6</v>
      </c>
      <c r="G1068" s="14">
        <f t="shared" si="160"/>
        <v>0.16</v>
      </c>
      <c r="H1068" s="14">
        <f t="shared" si="158"/>
        <v>9.6000000000000002E-2</v>
      </c>
      <c r="I1068" s="14">
        <v>3</v>
      </c>
      <c r="J1068" s="14">
        <f t="shared" si="159"/>
        <v>0.28800000000000003</v>
      </c>
      <c r="K1068" s="14"/>
      <c r="L1068" s="14"/>
      <c r="M1068" s="14"/>
      <c r="N1068" s="14"/>
      <c r="O1068" s="14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</row>
    <row r="1069" spans="2:27" ht="15.75" customHeight="1">
      <c r="B1069" s="2"/>
      <c r="C1069" s="14"/>
      <c r="D1069" s="14"/>
      <c r="E1069" s="14">
        <v>35</v>
      </c>
      <c r="F1069" s="14">
        <v>0.75</v>
      </c>
      <c r="G1069" s="14">
        <f t="shared" si="160"/>
        <v>0.16</v>
      </c>
      <c r="H1069" s="14">
        <f t="shared" si="158"/>
        <v>0.12</v>
      </c>
      <c r="I1069" s="14">
        <v>3</v>
      </c>
      <c r="J1069" s="14">
        <f t="shared" si="159"/>
        <v>0.36</v>
      </c>
      <c r="K1069" s="14"/>
      <c r="L1069" s="14"/>
      <c r="M1069" s="14"/>
      <c r="N1069" s="14"/>
      <c r="O1069" s="14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</row>
    <row r="1070" spans="2:27" ht="15.75" customHeight="1">
      <c r="B1070" s="2"/>
      <c r="C1070" s="14"/>
      <c r="D1070" s="14"/>
      <c r="E1070" s="14">
        <v>37</v>
      </c>
      <c r="F1070" s="14">
        <v>0.75</v>
      </c>
      <c r="G1070" s="14">
        <f t="shared" si="160"/>
        <v>0.16</v>
      </c>
      <c r="H1070" s="14">
        <f t="shared" si="158"/>
        <v>0.12</v>
      </c>
      <c r="I1070" s="14">
        <v>3</v>
      </c>
      <c r="J1070" s="14">
        <f t="shared" si="159"/>
        <v>0.36</v>
      </c>
      <c r="K1070" s="14"/>
      <c r="L1070" s="14"/>
      <c r="M1070" s="14"/>
      <c r="N1070" s="14"/>
      <c r="O1070" s="14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</row>
    <row r="1071" spans="2:27" ht="15.75" customHeight="1">
      <c r="B1071" s="2"/>
      <c r="C1071" s="14"/>
      <c r="D1071" s="14"/>
      <c r="E1071" s="14">
        <v>38</v>
      </c>
      <c r="F1071" s="14">
        <v>0.6</v>
      </c>
      <c r="G1071" s="14">
        <f t="shared" si="160"/>
        <v>0.16</v>
      </c>
      <c r="H1071" s="14">
        <f t="shared" si="158"/>
        <v>9.6000000000000002E-2</v>
      </c>
      <c r="I1071" s="14">
        <v>3</v>
      </c>
      <c r="J1071" s="14">
        <f t="shared" si="159"/>
        <v>0.28800000000000003</v>
      </c>
      <c r="K1071" s="14"/>
      <c r="L1071" s="14"/>
      <c r="M1071" s="14"/>
      <c r="N1071" s="14"/>
      <c r="O1071" s="14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</row>
    <row r="1072" spans="2:27" ht="15.75" customHeight="1">
      <c r="B1072" s="2"/>
      <c r="C1072" s="14"/>
      <c r="D1072" s="14"/>
      <c r="E1072" s="14">
        <v>40</v>
      </c>
      <c r="F1072" s="14">
        <v>0.75</v>
      </c>
      <c r="G1072" s="14">
        <f t="shared" si="160"/>
        <v>0.16</v>
      </c>
      <c r="H1072" s="14">
        <f t="shared" si="158"/>
        <v>0.12</v>
      </c>
      <c r="I1072" s="14">
        <v>0.5</v>
      </c>
      <c r="J1072" s="14">
        <f t="shared" si="159"/>
        <v>0.06</v>
      </c>
      <c r="K1072" s="14"/>
      <c r="L1072" s="14"/>
      <c r="M1072" s="14"/>
      <c r="N1072" s="14"/>
      <c r="O1072" s="14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</row>
    <row r="1073" spans="2:27" ht="15.75" customHeight="1">
      <c r="B1073" s="2"/>
      <c r="C1073" s="14"/>
      <c r="D1073" s="14"/>
      <c r="E1073" s="14">
        <v>42</v>
      </c>
      <c r="F1073" s="14">
        <v>0.75</v>
      </c>
      <c r="G1073" s="14">
        <f t="shared" si="160"/>
        <v>0.16</v>
      </c>
      <c r="H1073" s="14">
        <f t="shared" si="158"/>
        <v>0.12</v>
      </c>
      <c r="I1073" s="14">
        <v>0.5</v>
      </c>
      <c r="J1073" s="14">
        <f t="shared" si="159"/>
        <v>0.06</v>
      </c>
      <c r="K1073" s="14"/>
      <c r="L1073" s="14"/>
      <c r="M1073" s="14"/>
      <c r="N1073" s="14"/>
      <c r="O1073" s="14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</row>
    <row r="1074" spans="2:27" ht="15.75" customHeight="1">
      <c r="B1074" s="2"/>
      <c r="C1074" s="14"/>
      <c r="D1074" s="14"/>
      <c r="E1074" s="14">
        <v>43</v>
      </c>
      <c r="F1074" s="14">
        <v>0.6</v>
      </c>
      <c r="G1074" s="14">
        <f t="shared" si="160"/>
        <v>0.16</v>
      </c>
      <c r="H1074" s="14">
        <f t="shared" si="158"/>
        <v>9.6000000000000002E-2</v>
      </c>
      <c r="I1074" s="14">
        <v>0.5</v>
      </c>
      <c r="J1074" s="14">
        <f t="shared" si="159"/>
        <v>4.8000000000000001E-2</v>
      </c>
      <c r="K1074" s="14"/>
      <c r="L1074" s="14"/>
      <c r="M1074" s="14"/>
      <c r="N1074" s="14"/>
      <c r="O1074" s="14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</row>
    <row r="1075" spans="2:27" ht="15.75" customHeight="1">
      <c r="B1075" s="2"/>
      <c r="C1075" s="14"/>
      <c r="D1075" s="14"/>
      <c r="E1075" s="14" t="s">
        <v>16</v>
      </c>
      <c r="F1075" s="14"/>
      <c r="G1075" s="14"/>
      <c r="H1075" s="14">
        <f>A2</f>
        <v>0.02</v>
      </c>
      <c r="I1075" s="14">
        <v>10</v>
      </c>
      <c r="J1075" s="14">
        <f t="shared" si="159"/>
        <v>0.2</v>
      </c>
      <c r="K1075" s="14"/>
      <c r="L1075" s="14"/>
      <c r="M1075" s="14"/>
      <c r="N1075" s="14"/>
      <c r="O1075" s="14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</row>
    <row r="1076" spans="2:27" ht="15.75" customHeight="1">
      <c r="B1076" s="2"/>
      <c r="C1076" s="14"/>
      <c r="D1076" s="14"/>
      <c r="E1076" s="14" t="s">
        <v>16</v>
      </c>
      <c r="F1076" s="14"/>
      <c r="G1076" s="14"/>
      <c r="H1076" s="14">
        <f t="shared" ref="H1076:H1082" si="161">A3</f>
        <v>0.02</v>
      </c>
      <c r="I1076" s="14">
        <v>10</v>
      </c>
      <c r="J1076" s="14">
        <f t="shared" si="159"/>
        <v>0.2</v>
      </c>
      <c r="K1076" s="14"/>
      <c r="L1076" s="14"/>
      <c r="M1076" s="14"/>
      <c r="N1076" s="14"/>
      <c r="O1076" s="14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</row>
    <row r="1077" spans="2:27" ht="15.75" customHeight="1">
      <c r="B1077" s="2"/>
      <c r="C1077" s="14"/>
      <c r="D1077" s="14"/>
      <c r="E1077" s="14" t="s">
        <v>16</v>
      </c>
      <c r="F1077" s="14"/>
      <c r="G1077" s="14"/>
      <c r="H1077" s="14">
        <f t="shared" si="161"/>
        <v>0.02</v>
      </c>
      <c r="I1077" s="14">
        <v>10</v>
      </c>
      <c r="J1077" s="14">
        <f t="shared" si="159"/>
        <v>0.2</v>
      </c>
      <c r="K1077" s="14"/>
      <c r="L1077" s="14"/>
      <c r="M1077" s="14"/>
      <c r="N1077" s="14"/>
      <c r="O1077" s="14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</row>
    <row r="1078" spans="2:27" ht="15.75" customHeight="1">
      <c r="B1078" s="2"/>
      <c r="C1078" s="14"/>
      <c r="D1078" s="14"/>
      <c r="E1078" s="14" t="s">
        <v>16</v>
      </c>
      <c r="F1078" s="14"/>
      <c r="G1078" s="14"/>
      <c r="H1078" s="14">
        <f t="shared" si="161"/>
        <v>0.02</v>
      </c>
      <c r="I1078" s="14">
        <v>10</v>
      </c>
      <c r="J1078" s="14">
        <f t="shared" si="159"/>
        <v>0.2</v>
      </c>
      <c r="K1078" s="14"/>
      <c r="L1078" s="14"/>
      <c r="M1078" s="14"/>
      <c r="N1078" s="14"/>
      <c r="O1078" s="14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</row>
    <row r="1079" spans="2:27" ht="15.75" customHeight="1">
      <c r="B1079" s="2"/>
      <c r="C1079" s="14"/>
      <c r="D1079" s="14"/>
      <c r="E1079" s="14" t="s">
        <v>16</v>
      </c>
      <c r="F1079" s="14"/>
      <c r="G1079" s="14"/>
      <c r="H1079" s="14">
        <f t="shared" si="161"/>
        <v>0.02</v>
      </c>
      <c r="I1079" s="14">
        <v>10</v>
      </c>
      <c r="J1079" s="14">
        <f t="shared" si="159"/>
        <v>0.2</v>
      </c>
      <c r="K1079" s="14"/>
      <c r="L1079" s="14"/>
      <c r="M1079" s="14"/>
      <c r="N1079" s="14"/>
      <c r="O1079" s="14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</row>
    <row r="1080" spans="2:27" ht="15.75" customHeight="1">
      <c r="B1080" s="2"/>
      <c r="C1080" s="14"/>
      <c r="D1080" s="14"/>
      <c r="E1080" s="14" t="s">
        <v>16</v>
      </c>
      <c r="F1080" s="14"/>
      <c r="G1080" s="14"/>
      <c r="H1080" s="14">
        <f t="shared" si="161"/>
        <v>0.02</v>
      </c>
      <c r="I1080" s="14">
        <v>0.5</v>
      </c>
      <c r="J1080" s="14">
        <f t="shared" si="159"/>
        <v>0.01</v>
      </c>
      <c r="K1080" s="14"/>
      <c r="L1080" s="14"/>
      <c r="M1080" s="14"/>
      <c r="N1080" s="14"/>
      <c r="O1080" s="14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</row>
    <row r="1081" spans="2:27" ht="15.75" customHeight="1">
      <c r="B1081" s="2"/>
      <c r="C1081" s="14"/>
      <c r="D1081" s="14"/>
      <c r="E1081" s="14" t="s">
        <v>16</v>
      </c>
      <c r="F1081" s="14"/>
      <c r="G1081" s="14"/>
      <c r="H1081" s="14">
        <f t="shared" si="161"/>
        <v>0.02</v>
      </c>
      <c r="I1081" s="14">
        <v>0.5</v>
      </c>
      <c r="J1081" s="14">
        <f t="shared" si="159"/>
        <v>0.01</v>
      </c>
      <c r="K1081" s="14"/>
      <c r="L1081" s="14"/>
      <c r="M1081" s="14"/>
      <c r="N1081" s="14"/>
      <c r="O1081" s="14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</row>
    <row r="1082" spans="2:27" ht="15.75" customHeight="1">
      <c r="B1082" s="2"/>
      <c r="C1082" s="14"/>
      <c r="D1082" s="14"/>
      <c r="E1082" s="14" t="s">
        <v>16</v>
      </c>
      <c r="F1082" s="14"/>
      <c r="G1082" s="14"/>
      <c r="H1082" s="14">
        <f t="shared" si="161"/>
        <v>0.02</v>
      </c>
      <c r="I1082" s="14">
        <v>0.5</v>
      </c>
      <c r="J1082" s="14">
        <f t="shared" si="159"/>
        <v>0.01</v>
      </c>
      <c r="K1082" s="14"/>
      <c r="L1082" s="14"/>
      <c r="M1082" s="14"/>
      <c r="N1082" s="14"/>
      <c r="O1082" s="14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</row>
    <row r="1083" spans="2:27" ht="15.75" customHeight="1">
      <c r="B1083" s="2"/>
      <c r="C1083" s="5"/>
      <c r="D1083" s="5"/>
      <c r="E1083" s="5" t="s">
        <v>15</v>
      </c>
      <c r="F1083" s="5"/>
      <c r="G1083" s="5"/>
      <c r="H1083" s="5">
        <f>SUM(H1062:H1082)</f>
        <v>1.6560000000000006</v>
      </c>
      <c r="I1083" s="5"/>
      <c r="J1083" s="5">
        <f>SUM(J1062:J1082)</f>
        <v>4.1180000000000003</v>
      </c>
      <c r="K1083" s="5">
        <f>J1083/H1083</f>
        <v>2.4867149758454099</v>
      </c>
      <c r="L1083" s="5">
        <v>0.54500000000000004</v>
      </c>
      <c r="M1083" s="5">
        <f>L1083*J1083</f>
        <v>2.2443100000000005</v>
      </c>
      <c r="N1083" s="5">
        <f>H1083*D1062</f>
        <v>364.32000000000011</v>
      </c>
      <c r="O1083" s="5">
        <f>J1083*D1062</f>
        <v>905.96</v>
      </c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</row>
    <row r="1084" spans="2:27" ht="15.75" customHeight="1">
      <c r="B1084" s="2"/>
      <c r="C1084" s="3" t="s">
        <v>2</v>
      </c>
      <c r="D1084" s="3" t="s">
        <v>3</v>
      </c>
      <c r="E1084" s="3" t="s">
        <v>4</v>
      </c>
      <c r="F1084" s="3" t="s">
        <v>5</v>
      </c>
      <c r="G1084" s="3" t="s">
        <v>6</v>
      </c>
      <c r="H1084" s="3" t="s">
        <v>7</v>
      </c>
      <c r="I1084" s="3" t="s">
        <v>8</v>
      </c>
      <c r="J1084" s="3" t="s">
        <v>9</v>
      </c>
      <c r="K1084" s="3" t="s">
        <v>10</v>
      </c>
      <c r="L1084" s="3" t="s">
        <v>11</v>
      </c>
      <c r="M1084" s="3" t="s">
        <v>12</v>
      </c>
      <c r="N1084" s="3" t="s">
        <v>13</v>
      </c>
      <c r="O1084" s="3" t="s">
        <v>14</v>
      </c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</row>
    <row r="1085" spans="2:27" ht="15.75" customHeight="1">
      <c r="B1085" s="2"/>
      <c r="C1085" s="14">
        <v>22</v>
      </c>
      <c r="D1085" s="14">
        <v>200</v>
      </c>
      <c r="E1085" s="14">
        <v>31</v>
      </c>
      <c r="F1085" s="14">
        <v>0.8</v>
      </c>
      <c r="G1085" s="14">
        <f>B2</f>
        <v>0.16</v>
      </c>
      <c r="H1085" s="14">
        <f t="shared" ref="H1085:H1097" si="162">F1085*G1085</f>
        <v>0.128</v>
      </c>
      <c r="I1085" s="14">
        <v>3</v>
      </c>
      <c r="J1085" s="14">
        <f t="shared" ref="J1085:J1105" si="163">H1085*I1085</f>
        <v>0.38400000000000001</v>
      </c>
      <c r="K1085" s="14"/>
      <c r="L1085" s="14"/>
      <c r="M1085" s="14"/>
      <c r="N1085" s="14"/>
      <c r="O1085" s="14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</row>
    <row r="1086" spans="2:27" ht="15.75" customHeight="1">
      <c r="B1086" s="2"/>
      <c r="C1086" s="14"/>
      <c r="D1086" s="14"/>
      <c r="E1086" s="14">
        <v>33</v>
      </c>
      <c r="F1086" s="14">
        <v>0.8</v>
      </c>
      <c r="G1086" s="14">
        <f t="shared" ref="G1086:G1097" si="164">B3</f>
        <v>0.16</v>
      </c>
      <c r="H1086" s="14">
        <f t="shared" si="162"/>
        <v>0.128</v>
      </c>
      <c r="I1086" s="14">
        <v>3</v>
      </c>
      <c r="J1086" s="14">
        <f t="shared" si="163"/>
        <v>0.38400000000000001</v>
      </c>
      <c r="K1086" s="14"/>
      <c r="L1086" s="14"/>
      <c r="M1086" s="14"/>
      <c r="N1086" s="14"/>
      <c r="O1086" s="14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</row>
    <row r="1087" spans="2:27" ht="15.75" customHeight="1">
      <c r="B1087" s="2"/>
      <c r="C1087" s="14"/>
      <c r="D1087" s="14"/>
      <c r="E1087" s="14">
        <v>36</v>
      </c>
      <c r="F1087" s="14">
        <v>0.8</v>
      </c>
      <c r="G1087" s="14">
        <f t="shared" si="164"/>
        <v>0.16</v>
      </c>
      <c r="H1087" s="14">
        <f t="shared" si="162"/>
        <v>0.128</v>
      </c>
      <c r="I1087" s="14">
        <v>3</v>
      </c>
      <c r="J1087" s="14">
        <f t="shared" si="163"/>
        <v>0.38400000000000001</v>
      </c>
      <c r="K1087" s="14"/>
      <c r="L1087" s="14"/>
      <c r="M1087" s="14"/>
      <c r="N1087" s="14"/>
      <c r="O1087" s="14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</row>
    <row r="1088" spans="2:27" ht="15.75" customHeight="1">
      <c r="B1088" s="2"/>
      <c r="C1088" s="14"/>
      <c r="D1088" s="14"/>
      <c r="E1088" s="14">
        <v>39</v>
      </c>
      <c r="F1088" s="14">
        <v>0.8</v>
      </c>
      <c r="G1088" s="14">
        <f t="shared" si="164"/>
        <v>0.16</v>
      </c>
      <c r="H1088" s="14">
        <f t="shared" si="162"/>
        <v>0.128</v>
      </c>
      <c r="I1088" s="14">
        <v>0.5</v>
      </c>
      <c r="J1088" s="14">
        <f t="shared" si="163"/>
        <v>6.4000000000000001E-2</v>
      </c>
      <c r="K1088" s="14"/>
      <c r="L1088" s="14"/>
      <c r="M1088" s="14"/>
      <c r="N1088" s="14"/>
      <c r="O1088" s="14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</row>
    <row r="1089" spans="2:27" ht="15.75" customHeight="1">
      <c r="B1089" s="2"/>
      <c r="C1089" s="14"/>
      <c r="D1089" s="14"/>
      <c r="E1089" s="14">
        <v>41</v>
      </c>
      <c r="F1089" s="14">
        <v>0.6</v>
      </c>
      <c r="G1089" s="14">
        <f t="shared" si="164"/>
        <v>0.16</v>
      </c>
      <c r="H1089" s="14">
        <f t="shared" si="162"/>
        <v>9.6000000000000002E-2</v>
      </c>
      <c r="I1089" s="14">
        <v>0.5</v>
      </c>
      <c r="J1089" s="14">
        <f t="shared" si="163"/>
        <v>4.8000000000000001E-2</v>
      </c>
      <c r="K1089" s="14"/>
      <c r="L1089" s="14"/>
      <c r="M1089" s="14"/>
      <c r="N1089" s="14"/>
      <c r="O1089" s="14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</row>
    <row r="1090" spans="2:27" ht="15.75" customHeight="1">
      <c r="B1090" s="2"/>
      <c r="C1090" s="14"/>
      <c r="D1090" s="14"/>
      <c r="E1090" s="14">
        <v>32</v>
      </c>
      <c r="F1090" s="14">
        <v>0.75</v>
      </c>
      <c r="G1090" s="14">
        <f t="shared" si="164"/>
        <v>0.16</v>
      </c>
      <c r="H1090" s="14">
        <f t="shared" si="162"/>
        <v>0.12</v>
      </c>
      <c r="I1090" s="14">
        <v>3</v>
      </c>
      <c r="J1090" s="14">
        <f t="shared" si="163"/>
        <v>0.36</v>
      </c>
      <c r="K1090" s="14"/>
      <c r="L1090" s="14"/>
      <c r="M1090" s="14"/>
      <c r="N1090" s="14"/>
      <c r="O1090" s="14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</row>
    <row r="1091" spans="2:27" ht="15.75" customHeight="1">
      <c r="B1091" s="2"/>
      <c r="C1091" s="14"/>
      <c r="D1091" s="14"/>
      <c r="E1091" s="14">
        <v>34</v>
      </c>
      <c r="F1091" s="14">
        <v>0.6</v>
      </c>
      <c r="G1091" s="14">
        <f t="shared" si="164"/>
        <v>0.16</v>
      </c>
      <c r="H1091" s="14">
        <f t="shared" si="162"/>
        <v>9.6000000000000002E-2</v>
      </c>
      <c r="I1091" s="14">
        <v>3</v>
      </c>
      <c r="J1091" s="14">
        <f t="shared" si="163"/>
        <v>0.28800000000000003</v>
      </c>
      <c r="K1091" s="14"/>
      <c r="L1091" s="14"/>
      <c r="M1091" s="14"/>
      <c r="N1091" s="14"/>
      <c r="O1091" s="14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</row>
    <row r="1092" spans="2:27" ht="15.75" customHeight="1">
      <c r="B1092" s="2"/>
      <c r="C1092" s="14"/>
      <c r="D1092" s="14"/>
      <c r="E1092" s="14">
        <v>35</v>
      </c>
      <c r="F1092" s="14">
        <v>0.75</v>
      </c>
      <c r="G1092" s="14">
        <f t="shared" si="164"/>
        <v>0.16</v>
      </c>
      <c r="H1092" s="14">
        <f t="shared" si="162"/>
        <v>0.12</v>
      </c>
      <c r="I1092" s="14">
        <v>3</v>
      </c>
      <c r="J1092" s="14">
        <f t="shared" si="163"/>
        <v>0.36</v>
      </c>
      <c r="K1092" s="14"/>
      <c r="L1092" s="14"/>
      <c r="M1092" s="14"/>
      <c r="N1092" s="14"/>
      <c r="O1092" s="14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</row>
    <row r="1093" spans="2:27" ht="15.75" customHeight="1">
      <c r="B1093" s="2"/>
      <c r="C1093" s="14"/>
      <c r="D1093" s="14"/>
      <c r="E1093" s="14">
        <v>37</v>
      </c>
      <c r="F1093" s="14">
        <v>0.75</v>
      </c>
      <c r="G1093" s="14">
        <f t="shared" si="164"/>
        <v>0.16</v>
      </c>
      <c r="H1093" s="14">
        <f t="shared" si="162"/>
        <v>0.12</v>
      </c>
      <c r="I1093" s="14">
        <v>3</v>
      </c>
      <c r="J1093" s="14">
        <f t="shared" si="163"/>
        <v>0.36</v>
      </c>
      <c r="K1093" s="14"/>
      <c r="L1093" s="14"/>
      <c r="M1093" s="14"/>
      <c r="N1093" s="14"/>
      <c r="O1093" s="14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</row>
    <row r="1094" spans="2:27" ht="15.75" customHeight="1">
      <c r="B1094" s="2"/>
      <c r="C1094" s="14"/>
      <c r="D1094" s="14"/>
      <c r="E1094" s="14">
        <v>38</v>
      </c>
      <c r="F1094" s="14">
        <v>0.6</v>
      </c>
      <c r="G1094" s="14">
        <f t="shared" si="164"/>
        <v>0.16</v>
      </c>
      <c r="H1094" s="14">
        <f t="shared" si="162"/>
        <v>9.6000000000000002E-2</v>
      </c>
      <c r="I1094" s="14">
        <v>3</v>
      </c>
      <c r="J1094" s="14">
        <f t="shared" si="163"/>
        <v>0.28800000000000003</v>
      </c>
      <c r="K1094" s="14"/>
      <c r="L1094" s="14"/>
      <c r="M1094" s="14"/>
      <c r="N1094" s="14"/>
      <c r="O1094" s="14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</row>
    <row r="1095" spans="2:27" ht="15.75" customHeight="1">
      <c r="B1095" s="2"/>
      <c r="C1095" s="14"/>
      <c r="D1095" s="14"/>
      <c r="E1095" s="14">
        <v>40</v>
      </c>
      <c r="F1095" s="14">
        <v>0.75</v>
      </c>
      <c r="G1095" s="14">
        <f t="shared" si="164"/>
        <v>0.16</v>
      </c>
      <c r="H1095" s="14">
        <f t="shared" si="162"/>
        <v>0.12</v>
      </c>
      <c r="I1095" s="14">
        <v>0.5</v>
      </c>
      <c r="J1095" s="14">
        <f t="shared" si="163"/>
        <v>0.06</v>
      </c>
      <c r="K1095" s="14"/>
      <c r="L1095" s="14"/>
      <c r="M1095" s="14"/>
      <c r="N1095" s="14"/>
      <c r="O1095" s="14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</row>
    <row r="1096" spans="2:27" ht="15.75" customHeight="1">
      <c r="B1096" s="2"/>
      <c r="C1096" s="14"/>
      <c r="D1096" s="14"/>
      <c r="E1096" s="14">
        <v>42</v>
      </c>
      <c r="F1096" s="14">
        <v>0.75</v>
      </c>
      <c r="G1096" s="14">
        <f t="shared" si="164"/>
        <v>0.16</v>
      </c>
      <c r="H1096" s="14">
        <f t="shared" si="162"/>
        <v>0.12</v>
      </c>
      <c r="I1096" s="14">
        <v>0.5</v>
      </c>
      <c r="J1096" s="14">
        <f t="shared" si="163"/>
        <v>0.06</v>
      </c>
      <c r="K1096" s="14"/>
      <c r="L1096" s="14"/>
      <c r="M1096" s="14"/>
      <c r="N1096" s="14"/>
      <c r="O1096" s="14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</row>
    <row r="1097" spans="2:27" ht="15.75" customHeight="1">
      <c r="B1097" s="2"/>
      <c r="C1097" s="14"/>
      <c r="D1097" s="14"/>
      <c r="E1097" s="14">
        <v>43</v>
      </c>
      <c r="F1097" s="14">
        <v>0.6</v>
      </c>
      <c r="G1097" s="14">
        <f t="shared" si="164"/>
        <v>0.16</v>
      </c>
      <c r="H1097" s="14">
        <f t="shared" si="162"/>
        <v>9.6000000000000002E-2</v>
      </c>
      <c r="I1097" s="14">
        <v>0.5</v>
      </c>
      <c r="J1097" s="14">
        <f t="shared" si="163"/>
        <v>4.8000000000000001E-2</v>
      </c>
      <c r="K1097" s="14"/>
      <c r="L1097" s="14"/>
      <c r="M1097" s="14"/>
      <c r="N1097" s="14"/>
      <c r="O1097" s="14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</row>
    <row r="1098" spans="2:27" ht="15.75" customHeight="1">
      <c r="B1098" s="2"/>
      <c r="C1098" s="14"/>
      <c r="D1098" s="14"/>
      <c r="E1098" s="14" t="s">
        <v>16</v>
      </c>
      <c r="F1098" s="14"/>
      <c r="G1098" s="14"/>
      <c r="H1098" s="14">
        <f>A2</f>
        <v>0.02</v>
      </c>
      <c r="I1098" s="14">
        <v>10</v>
      </c>
      <c r="J1098" s="14">
        <f t="shared" si="163"/>
        <v>0.2</v>
      </c>
      <c r="K1098" s="14"/>
      <c r="L1098" s="14"/>
      <c r="M1098" s="14"/>
      <c r="N1098" s="14"/>
      <c r="O1098" s="14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</row>
    <row r="1099" spans="2:27" ht="15.75" customHeight="1">
      <c r="B1099" s="2"/>
      <c r="C1099" s="14"/>
      <c r="D1099" s="14"/>
      <c r="E1099" s="14" t="s">
        <v>16</v>
      </c>
      <c r="F1099" s="14"/>
      <c r="G1099" s="14"/>
      <c r="H1099" s="14">
        <f t="shared" ref="H1099:H1105" si="165">A3</f>
        <v>0.02</v>
      </c>
      <c r="I1099" s="14">
        <v>10</v>
      </c>
      <c r="J1099" s="14">
        <f t="shared" si="163"/>
        <v>0.2</v>
      </c>
      <c r="K1099" s="14"/>
      <c r="L1099" s="14"/>
      <c r="M1099" s="14"/>
      <c r="N1099" s="14"/>
      <c r="O1099" s="14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</row>
    <row r="1100" spans="2:27" ht="15.75" customHeight="1">
      <c r="B1100" s="2"/>
      <c r="C1100" s="14"/>
      <c r="D1100" s="14"/>
      <c r="E1100" s="14" t="s">
        <v>16</v>
      </c>
      <c r="F1100" s="14"/>
      <c r="G1100" s="14"/>
      <c r="H1100" s="14">
        <f t="shared" si="165"/>
        <v>0.02</v>
      </c>
      <c r="I1100" s="14">
        <v>10</v>
      </c>
      <c r="J1100" s="14">
        <f t="shared" si="163"/>
        <v>0.2</v>
      </c>
      <c r="K1100" s="14"/>
      <c r="L1100" s="14"/>
      <c r="M1100" s="14"/>
      <c r="N1100" s="14"/>
      <c r="O1100" s="14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</row>
    <row r="1101" spans="2:27" ht="15.75" customHeight="1">
      <c r="B1101" s="2"/>
      <c r="C1101" s="14"/>
      <c r="D1101" s="14"/>
      <c r="E1101" s="14" t="s">
        <v>16</v>
      </c>
      <c r="F1101" s="14"/>
      <c r="G1101" s="14"/>
      <c r="H1101" s="14">
        <f t="shared" si="165"/>
        <v>0.02</v>
      </c>
      <c r="I1101" s="14">
        <v>10</v>
      </c>
      <c r="J1101" s="14">
        <f t="shared" si="163"/>
        <v>0.2</v>
      </c>
      <c r="K1101" s="14"/>
      <c r="L1101" s="14"/>
      <c r="M1101" s="14"/>
      <c r="N1101" s="14"/>
      <c r="O1101" s="14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</row>
    <row r="1102" spans="2:27" ht="15.75" customHeight="1">
      <c r="B1102" s="2"/>
      <c r="C1102" s="14"/>
      <c r="D1102" s="14"/>
      <c r="E1102" s="14" t="s">
        <v>16</v>
      </c>
      <c r="F1102" s="14"/>
      <c r="G1102" s="14"/>
      <c r="H1102" s="14">
        <f t="shared" si="165"/>
        <v>0.02</v>
      </c>
      <c r="I1102" s="14">
        <v>10</v>
      </c>
      <c r="J1102" s="14">
        <f t="shared" si="163"/>
        <v>0.2</v>
      </c>
      <c r="K1102" s="14"/>
      <c r="L1102" s="14"/>
      <c r="M1102" s="14"/>
      <c r="N1102" s="14"/>
      <c r="O1102" s="14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</row>
    <row r="1103" spans="2:27" ht="15.75" customHeight="1">
      <c r="B1103" s="2"/>
      <c r="C1103" s="14"/>
      <c r="D1103" s="14"/>
      <c r="E1103" s="14" t="s">
        <v>16</v>
      </c>
      <c r="F1103" s="14"/>
      <c r="G1103" s="14"/>
      <c r="H1103" s="14">
        <f t="shared" si="165"/>
        <v>0.02</v>
      </c>
      <c r="I1103" s="14">
        <v>0.5</v>
      </c>
      <c r="J1103" s="14">
        <f t="shared" si="163"/>
        <v>0.01</v>
      </c>
      <c r="K1103" s="14"/>
      <c r="L1103" s="14"/>
      <c r="M1103" s="14"/>
      <c r="N1103" s="14"/>
      <c r="O1103" s="14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</row>
    <row r="1104" spans="2:27" ht="15.75" customHeight="1">
      <c r="B1104" s="2"/>
      <c r="C1104" s="14"/>
      <c r="D1104" s="14"/>
      <c r="E1104" s="14" t="s">
        <v>16</v>
      </c>
      <c r="F1104" s="14"/>
      <c r="G1104" s="14"/>
      <c r="H1104" s="14">
        <f t="shared" si="165"/>
        <v>0.02</v>
      </c>
      <c r="I1104" s="14">
        <v>0.5</v>
      </c>
      <c r="J1104" s="14">
        <f t="shared" si="163"/>
        <v>0.01</v>
      </c>
      <c r="K1104" s="14"/>
      <c r="L1104" s="14"/>
      <c r="M1104" s="14"/>
      <c r="N1104" s="14"/>
      <c r="O1104" s="14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</row>
    <row r="1105" spans="2:27" ht="15.75" customHeight="1">
      <c r="B1105" s="2"/>
      <c r="C1105" s="14"/>
      <c r="D1105" s="14"/>
      <c r="E1105" s="14" t="s">
        <v>16</v>
      </c>
      <c r="F1105" s="14"/>
      <c r="G1105" s="14"/>
      <c r="H1105" s="14">
        <f t="shared" si="165"/>
        <v>0.02</v>
      </c>
      <c r="I1105" s="14">
        <v>0.5</v>
      </c>
      <c r="J1105" s="14">
        <f t="shared" si="163"/>
        <v>0.01</v>
      </c>
      <c r="K1105" s="14"/>
      <c r="L1105" s="14"/>
      <c r="M1105" s="14"/>
      <c r="N1105" s="14"/>
      <c r="O1105" s="14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</row>
    <row r="1106" spans="2:27" ht="15.75" customHeight="1">
      <c r="B1106" s="2"/>
      <c r="C1106" s="5"/>
      <c r="D1106" s="5"/>
      <c r="E1106" s="5" t="s">
        <v>15</v>
      </c>
      <c r="F1106" s="5"/>
      <c r="G1106" s="5"/>
      <c r="H1106" s="5">
        <f>SUM(H1085:H1105)</f>
        <v>1.6560000000000006</v>
      </c>
      <c r="I1106" s="5"/>
      <c r="J1106" s="5">
        <f>SUM(J1085:J1105)</f>
        <v>4.1180000000000003</v>
      </c>
      <c r="K1106" s="5">
        <f>J1106/H1106</f>
        <v>2.4867149758454099</v>
      </c>
      <c r="L1106" s="5">
        <v>0.5</v>
      </c>
      <c r="M1106" s="5">
        <f>L1106*J1106</f>
        <v>2.0590000000000002</v>
      </c>
      <c r="N1106" s="5">
        <f>H1106*D1085</f>
        <v>331.2000000000001</v>
      </c>
      <c r="O1106" s="5">
        <f>J1106*D1085</f>
        <v>823.6</v>
      </c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</row>
    <row r="1107" spans="2:27" ht="15.75" customHeight="1">
      <c r="B1107" s="2"/>
      <c r="C1107" s="3" t="s">
        <v>2</v>
      </c>
      <c r="D1107" s="3" t="s">
        <v>3</v>
      </c>
      <c r="E1107" s="3" t="s">
        <v>4</v>
      </c>
      <c r="F1107" s="3" t="s">
        <v>5</v>
      </c>
      <c r="G1107" s="3" t="s">
        <v>6</v>
      </c>
      <c r="H1107" s="3" t="s">
        <v>7</v>
      </c>
      <c r="I1107" s="3" t="s">
        <v>8</v>
      </c>
      <c r="J1107" s="3" t="s">
        <v>9</v>
      </c>
      <c r="K1107" s="3" t="s">
        <v>10</v>
      </c>
      <c r="L1107" s="3" t="s">
        <v>11</v>
      </c>
      <c r="M1107" s="3" t="s">
        <v>12</v>
      </c>
      <c r="N1107" s="3" t="s">
        <v>13</v>
      </c>
      <c r="O1107" s="3" t="s">
        <v>14</v>
      </c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</row>
    <row r="1108" spans="2:27" ht="15.75" customHeight="1">
      <c r="B1108" s="2"/>
      <c r="C1108" s="14">
        <v>23</v>
      </c>
      <c r="D1108" s="14">
        <v>200</v>
      </c>
      <c r="E1108" s="14">
        <v>31</v>
      </c>
      <c r="F1108" s="14">
        <v>0.8</v>
      </c>
      <c r="G1108" s="14">
        <f>B2</f>
        <v>0.16</v>
      </c>
      <c r="H1108" s="14">
        <f t="shared" ref="H1108:H1120" si="166">F1108*G1108</f>
        <v>0.128</v>
      </c>
      <c r="I1108" s="14">
        <v>3</v>
      </c>
      <c r="J1108" s="14">
        <f t="shared" ref="J1108:J1128" si="167">H1108*I1108</f>
        <v>0.38400000000000001</v>
      </c>
      <c r="K1108" s="14"/>
      <c r="L1108" s="14"/>
      <c r="M1108" s="14"/>
      <c r="N1108" s="14"/>
      <c r="O1108" s="14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</row>
    <row r="1109" spans="2:27" ht="15.75" customHeight="1">
      <c r="B1109" s="2"/>
      <c r="C1109" s="14"/>
      <c r="D1109" s="14"/>
      <c r="E1109" s="14">
        <v>33</v>
      </c>
      <c r="F1109" s="14">
        <v>0.8</v>
      </c>
      <c r="G1109" s="14">
        <f t="shared" ref="G1109:G1120" si="168">B3</f>
        <v>0.16</v>
      </c>
      <c r="H1109" s="14">
        <f t="shared" si="166"/>
        <v>0.128</v>
      </c>
      <c r="I1109" s="14">
        <v>3</v>
      </c>
      <c r="J1109" s="14">
        <f t="shared" si="167"/>
        <v>0.38400000000000001</v>
      </c>
      <c r="K1109" s="14"/>
      <c r="L1109" s="14"/>
      <c r="M1109" s="14"/>
      <c r="N1109" s="14"/>
      <c r="O1109" s="14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</row>
    <row r="1110" spans="2:27" ht="15.75" customHeight="1">
      <c r="B1110" s="2"/>
      <c r="C1110" s="14"/>
      <c r="D1110" s="14"/>
      <c r="E1110" s="14">
        <v>36</v>
      </c>
      <c r="F1110" s="14">
        <v>0.8</v>
      </c>
      <c r="G1110" s="14">
        <f t="shared" si="168"/>
        <v>0.16</v>
      </c>
      <c r="H1110" s="14">
        <f t="shared" si="166"/>
        <v>0.128</v>
      </c>
      <c r="I1110" s="14">
        <v>3</v>
      </c>
      <c r="J1110" s="14">
        <f t="shared" si="167"/>
        <v>0.38400000000000001</v>
      </c>
      <c r="K1110" s="14"/>
      <c r="L1110" s="14"/>
      <c r="M1110" s="14"/>
      <c r="N1110" s="14"/>
      <c r="O1110" s="14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</row>
    <row r="1111" spans="2:27" ht="15.75" customHeight="1">
      <c r="B1111" s="2"/>
      <c r="C1111" s="14"/>
      <c r="D1111" s="14"/>
      <c r="E1111" s="14">
        <v>39</v>
      </c>
      <c r="F1111" s="14">
        <v>0.8</v>
      </c>
      <c r="G1111" s="14">
        <f t="shared" si="168"/>
        <v>0.16</v>
      </c>
      <c r="H1111" s="14">
        <f t="shared" si="166"/>
        <v>0.128</v>
      </c>
      <c r="I1111" s="14">
        <v>3</v>
      </c>
      <c r="J1111" s="14">
        <f t="shared" si="167"/>
        <v>0.38400000000000001</v>
      </c>
      <c r="K1111" s="14"/>
      <c r="L1111" s="14"/>
      <c r="M1111" s="14"/>
      <c r="N1111" s="14"/>
      <c r="O1111" s="14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</row>
    <row r="1112" spans="2:27" ht="15.75" customHeight="1">
      <c r="B1112" s="2"/>
      <c r="C1112" s="14"/>
      <c r="D1112" s="14"/>
      <c r="E1112" s="14">
        <v>41</v>
      </c>
      <c r="F1112" s="14">
        <v>0.6</v>
      </c>
      <c r="G1112" s="14">
        <f t="shared" si="168"/>
        <v>0.16</v>
      </c>
      <c r="H1112" s="14">
        <f t="shared" si="166"/>
        <v>9.6000000000000002E-2</v>
      </c>
      <c r="I1112" s="14">
        <v>0.5</v>
      </c>
      <c r="J1112" s="14">
        <f t="shared" si="167"/>
        <v>4.8000000000000001E-2</v>
      </c>
      <c r="K1112" s="14"/>
      <c r="L1112" s="14"/>
      <c r="M1112" s="14"/>
      <c r="N1112" s="14"/>
      <c r="O1112" s="14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</row>
    <row r="1113" spans="2:27" ht="15.75" customHeight="1">
      <c r="B1113" s="2"/>
      <c r="C1113" s="14"/>
      <c r="D1113" s="14"/>
      <c r="E1113" s="14">
        <v>32</v>
      </c>
      <c r="F1113" s="14">
        <v>0.75</v>
      </c>
      <c r="G1113" s="14">
        <f t="shared" si="168"/>
        <v>0.16</v>
      </c>
      <c r="H1113" s="14">
        <f t="shared" si="166"/>
        <v>0.12</v>
      </c>
      <c r="I1113" s="14">
        <v>3</v>
      </c>
      <c r="J1113" s="14">
        <f t="shared" si="167"/>
        <v>0.36</v>
      </c>
      <c r="K1113" s="14"/>
      <c r="L1113" s="14"/>
      <c r="M1113" s="14"/>
      <c r="N1113" s="14"/>
      <c r="O1113" s="14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</row>
    <row r="1114" spans="2:27" ht="15.75" customHeight="1">
      <c r="B1114" s="2"/>
      <c r="C1114" s="14"/>
      <c r="D1114" s="14"/>
      <c r="E1114" s="14">
        <v>34</v>
      </c>
      <c r="F1114" s="14">
        <v>0.6</v>
      </c>
      <c r="G1114" s="14">
        <f t="shared" si="168"/>
        <v>0.16</v>
      </c>
      <c r="H1114" s="14">
        <f t="shared" si="166"/>
        <v>9.6000000000000002E-2</v>
      </c>
      <c r="I1114" s="14">
        <v>3</v>
      </c>
      <c r="J1114" s="14">
        <f t="shared" si="167"/>
        <v>0.28800000000000003</v>
      </c>
      <c r="K1114" s="14"/>
      <c r="L1114" s="14"/>
      <c r="M1114" s="14"/>
      <c r="N1114" s="14"/>
      <c r="O1114" s="14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</row>
    <row r="1115" spans="2:27" ht="15.75" customHeight="1">
      <c r="B1115" s="2"/>
      <c r="C1115" s="14"/>
      <c r="D1115" s="14"/>
      <c r="E1115" s="14">
        <v>35</v>
      </c>
      <c r="F1115" s="14">
        <v>0.75</v>
      </c>
      <c r="G1115" s="14">
        <f t="shared" si="168"/>
        <v>0.16</v>
      </c>
      <c r="H1115" s="14">
        <f t="shared" si="166"/>
        <v>0.12</v>
      </c>
      <c r="I1115" s="14">
        <v>3</v>
      </c>
      <c r="J1115" s="14">
        <f t="shared" si="167"/>
        <v>0.36</v>
      </c>
      <c r="K1115" s="14"/>
      <c r="L1115" s="14"/>
      <c r="M1115" s="14"/>
      <c r="N1115" s="14"/>
      <c r="O1115" s="14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</row>
    <row r="1116" spans="2:27" ht="15.75" customHeight="1">
      <c r="B1116" s="2"/>
      <c r="C1116" s="14"/>
      <c r="D1116" s="14"/>
      <c r="E1116" s="14">
        <v>37</v>
      </c>
      <c r="F1116" s="14">
        <v>0.75</v>
      </c>
      <c r="G1116" s="14">
        <f t="shared" si="168"/>
        <v>0.16</v>
      </c>
      <c r="H1116" s="14">
        <f t="shared" si="166"/>
        <v>0.12</v>
      </c>
      <c r="I1116" s="14">
        <v>3</v>
      </c>
      <c r="J1116" s="14">
        <f t="shared" si="167"/>
        <v>0.36</v>
      </c>
      <c r="K1116" s="14"/>
      <c r="L1116" s="14"/>
      <c r="M1116" s="14"/>
      <c r="N1116" s="14"/>
      <c r="O1116" s="14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</row>
    <row r="1117" spans="2:27" ht="15.75" customHeight="1">
      <c r="B1117" s="2"/>
      <c r="C1117" s="14"/>
      <c r="D1117" s="14"/>
      <c r="E1117" s="14">
        <v>38</v>
      </c>
      <c r="F1117" s="14">
        <v>0.6</v>
      </c>
      <c r="G1117" s="14">
        <f t="shared" si="168"/>
        <v>0.16</v>
      </c>
      <c r="H1117" s="14">
        <f t="shared" si="166"/>
        <v>9.6000000000000002E-2</v>
      </c>
      <c r="I1117" s="14">
        <v>3</v>
      </c>
      <c r="J1117" s="14">
        <f t="shared" si="167"/>
        <v>0.28800000000000003</v>
      </c>
      <c r="K1117" s="14"/>
      <c r="L1117" s="14"/>
      <c r="M1117" s="14"/>
      <c r="N1117" s="14"/>
      <c r="O1117" s="14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</row>
    <row r="1118" spans="2:27" ht="15.75" customHeight="1">
      <c r="B1118" s="2"/>
      <c r="C1118" s="14"/>
      <c r="D1118" s="14"/>
      <c r="E1118" s="14">
        <v>40</v>
      </c>
      <c r="F1118" s="14">
        <v>0.75</v>
      </c>
      <c r="G1118" s="14">
        <f t="shared" si="168"/>
        <v>0.16</v>
      </c>
      <c r="H1118" s="14">
        <f t="shared" si="166"/>
        <v>0.12</v>
      </c>
      <c r="I1118" s="14">
        <v>3</v>
      </c>
      <c r="J1118" s="14">
        <f t="shared" si="167"/>
        <v>0.36</v>
      </c>
      <c r="K1118" s="14"/>
      <c r="L1118" s="14"/>
      <c r="M1118" s="14"/>
      <c r="N1118" s="14"/>
      <c r="O1118" s="14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</row>
    <row r="1119" spans="2:27" ht="15.75" customHeight="1">
      <c r="B1119" s="2"/>
      <c r="C1119" s="14"/>
      <c r="D1119" s="14"/>
      <c r="E1119" s="14">
        <v>42</v>
      </c>
      <c r="F1119" s="14">
        <v>0.75</v>
      </c>
      <c r="G1119" s="14">
        <f t="shared" si="168"/>
        <v>0.16</v>
      </c>
      <c r="H1119" s="14">
        <f t="shared" si="166"/>
        <v>0.12</v>
      </c>
      <c r="I1119" s="14">
        <v>0.5</v>
      </c>
      <c r="J1119" s="14">
        <f t="shared" si="167"/>
        <v>0.06</v>
      </c>
      <c r="K1119" s="14"/>
      <c r="L1119" s="14"/>
      <c r="M1119" s="14"/>
      <c r="N1119" s="14"/>
      <c r="O1119" s="14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</row>
    <row r="1120" spans="2:27" ht="15.75" customHeight="1">
      <c r="B1120" s="2"/>
      <c r="C1120" s="14"/>
      <c r="D1120" s="14"/>
      <c r="E1120" s="14">
        <v>43</v>
      </c>
      <c r="F1120" s="14">
        <v>0.6</v>
      </c>
      <c r="G1120" s="14">
        <f t="shared" si="168"/>
        <v>0.16</v>
      </c>
      <c r="H1120" s="14">
        <f t="shared" si="166"/>
        <v>9.6000000000000002E-2</v>
      </c>
      <c r="I1120" s="14">
        <v>0.5</v>
      </c>
      <c r="J1120" s="14">
        <f t="shared" si="167"/>
        <v>4.8000000000000001E-2</v>
      </c>
      <c r="K1120" s="14"/>
      <c r="L1120" s="14"/>
      <c r="M1120" s="14"/>
      <c r="N1120" s="14"/>
      <c r="O1120" s="14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</row>
    <row r="1121" spans="2:27" ht="15.75" customHeight="1">
      <c r="B1121" s="2"/>
      <c r="C1121" s="14"/>
      <c r="D1121" s="14"/>
      <c r="E1121" s="14" t="s">
        <v>16</v>
      </c>
      <c r="F1121" s="14"/>
      <c r="G1121" s="14"/>
      <c r="H1121" s="14">
        <f>A2</f>
        <v>0.02</v>
      </c>
      <c r="I1121" s="14">
        <v>10</v>
      </c>
      <c r="J1121" s="14">
        <f t="shared" si="167"/>
        <v>0.2</v>
      </c>
      <c r="K1121" s="14"/>
      <c r="L1121" s="14"/>
      <c r="M1121" s="14"/>
      <c r="N1121" s="14"/>
      <c r="O1121" s="14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</row>
    <row r="1122" spans="2:27" ht="15.75" customHeight="1">
      <c r="B1122" s="2"/>
      <c r="C1122" s="14"/>
      <c r="D1122" s="14"/>
      <c r="E1122" s="14" t="s">
        <v>16</v>
      </c>
      <c r="F1122" s="14"/>
      <c r="G1122" s="14"/>
      <c r="H1122" s="14">
        <f t="shared" ref="H1122:H1128" si="169">A3</f>
        <v>0.02</v>
      </c>
      <c r="I1122" s="14">
        <v>10</v>
      </c>
      <c r="J1122" s="14">
        <f t="shared" si="167"/>
        <v>0.2</v>
      </c>
      <c r="K1122" s="14"/>
      <c r="L1122" s="14"/>
      <c r="M1122" s="14"/>
      <c r="N1122" s="14"/>
      <c r="O1122" s="14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</row>
    <row r="1123" spans="2:27" ht="15.75" customHeight="1">
      <c r="B1123" s="2"/>
      <c r="C1123" s="14"/>
      <c r="D1123" s="14"/>
      <c r="E1123" s="14" t="s">
        <v>16</v>
      </c>
      <c r="F1123" s="14"/>
      <c r="G1123" s="14"/>
      <c r="H1123" s="14">
        <f t="shared" si="169"/>
        <v>0.02</v>
      </c>
      <c r="I1123" s="14">
        <v>10</v>
      </c>
      <c r="J1123" s="14">
        <f t="shared" si="167"/>
        <v>0.2</v>
      </c>
      <c r="K1123" s="14"/>
      <c r="L1123" s="14"/>
      <c r="M1123" s="14"/>
      <c r="N1123" s="14"/>
      <c r="O1123" s="14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</row>
    <row r="1124" spans="2:27" ht="15.75" customHeight="1">
      <c r="B1124" s="2"/>
      <c r="C1124" s="14"/>
      <c r="D1124" s="14"/>
      <c r="E1124" s="14" t="s">
        <v>16</v>
      </c>
      <c r="F1124" s="14"/>
      <c r="G1124" s="14"/>
      <c r="H1124" s="14">
        <f t="shared" si="169"/>
        <v>0.02</v>
      </c>
      <c r="I1124" s="14">
        <v>10</v>
      </c>
      <c r="J1124" s="14">
        <f t="shared" si="167"/>
        <v>0.2</v>
      </c>
      <c r="K1124" s="14"/>
      <c r="L1124" s="14"/>
      <c r="M1124" s="14"/>
      <c r="N1124" s="14"/>
      <c r="O1124" s="14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</row>
    <row r="1125" spans="2:27" ht="15.75" customHeight="1">
      <c r="B1125" s="2"/>
      <c r="C1125" s="14"/>
      <c r="D1125" s="14"/>
      <c r="E1125" s="14" t="s">
        <v>16</v>
      </c>
      <c r="F1125" s="14"/>
      <c r="G1125" s="14"/>
      <c r="H1125" s="14">
        <f t="shared" si="169"/>
        <v>0.02</v>
      </c>
      <c r="I1125" s="14">
        <v>10</v>
      </c>
      <c r="J1125" s="14">
        <f t="shared" si="167"/>
        <v>0.2</v>
      </c>
      <c r="K1125" s="14"/>
      <c r="L1125" s="14"/>
      <c r="M1125" s="14"/>
      <c r="N1125" s="14"/>
      <c r="O1125" s="14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</row>
    <row r="1126" spans="2:27" ht="15.75" customHeight="1">
      <c r="B1126" s="2"/>
      <c r="C1126" s="14"/>
      <c r="D1126" s="14"/>
      <c r="E1126" s="14" t="s">
        <v>16</v>
      </c>
      <c r="F1126" s="14"/>
      <c r="G1126" s="14"/>
      <c r="H1126" s="14">
        <f t="shared" si="169"/>
        <v>0.02</v>
      </c>
      <c r="I1126" s="14">
        <v>10</v>
      </c>
      <c r="J1126" s="14">
        <f t="shared" si="167"/>
        <v>0.2</v>
      </c>
      <c r="K1126" s="14"/>
      <c r="L1126" s="14"/>
      <c r="M1126" s="14"/>
      <c r="N1126" s="14"/>
      <c r="O1126" s="14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</row>
    <row r="1127" spans="2:27" ht="15.75" customHeight="1">
      <c r="B1127" s="2"/>
      <c r="C1127" s="14"/>
      <c r="D1127" s="14"/>
      <c r="E1127" s="14" t="s">
        <v>16</v>
      </c>
      <c r="F1127" s="14"/>
      <c r="G1127" s="14"/>
      <c r="H1127" s="14">
        <f t="shared" si="169"/>
        <v>0.02</v>
      </c>
      <c r="I1127" s="14">
        <v>0.5</v>
      </c>
      <c r="J1127" s="14">
        <f t="shared" si="167"/>
        <v>0.01</v>
      </c>
      <c r="K1127" s="14"/>
      <c r="L1127" s="14"/>
      <c r="M1127" s="14"/>
      <c r="N1127" s="14"/>
      <c r="O1127" s="14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</row>
    <row r="1128" spans="2:27" ht="15.75" customHeight="1">
      <c r="B1128" s="2"/>
      <c r="C1128" s="14"/>
      <c r="D1128" s="14"/>
      <c r="E1128" s="14" t="s">
        <v>16</v>
      </c>
      <c r="F1128" s="14"/>
      <c r="G1128" s="14"/>
      <c r="H1128" s="14">
        <f t="shared" si="169"/>
        <v>0.02</v>
      </c>
      <c r="I1128" s="14">
        <v>0.5</v>
      </c>
      <c r="J1128" s="14">
        <f t="shared" si="167"/>
        <v>0.01</v>
      </c>
      <c r="K1128" s="14"/>
      <c r="L1128" s="14"/>
      <c r="M1128" s="14"/>
      <c r="N1128" s="14"/>
      <c r="O1128" s="14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</row>
    <row r="1129" spans="2:27" ht="15.75" customHeight="1">
      <c r="B1129" s="2"/>
      <c r="C1129" s="5"/>
      <c r="D1129" s="5"/>
      <c r="E1129" s="5" t="s">
        <v>15</v>
      </c>
      <c r="F1129" s="5"/>
      <c r="G1129" s="5"/>
      <c r="H1129" s="5">
        <f>SUM(H1108:H1128)</f>
        <v>1.6560000000000006</v>
      </c>
      <c r="I1129" s="5"/>
      <c r="J1129" s="5">
        <f>SUM(J1108:J1128)</f>
        <v>4.9280000000000008</v>
      </c>
      <c r="K1129" s="5">
        <f>J1129/H1129</f>
        <v>2.9758454106280188</v>
      </c>
      <c r="L1129" s="5">
        <v>0.5</v>
      </c>
      <c r="M1129" s="5">
        <f>L1129*J1129</f>
        <v>2.4640000000000004</v>
      </c>
      <c r="N1129" s="5">
        <f>H1129*D1108</f>
        <v>331.2000000000001</v>
      </c>
      <c r="O1129" s="5">
        <f>J1129*D1108</f>
        <v>985.60000000000014</v>
      </c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</row>
    <row r="1130" spans="2:27" ht="15.75" customHeight="1">
      <c r="B1130" s="2"/>
      <c r="C1130" s="3" t="s">
        <v>2</v>
      </c>
      <c r="D1130" s="3" t="s">
        <v>3</v>
      </c>
      <c r="E1130" s="3" t="s">
        <v>4</v>
      </c>
      <c r="F1130" s="3" t="s">
        <v>5</v>
      </c>
      <c r="G1130" s="3" t="s">
        <v>6</v>
      </c>
      <c r="H1130" s="3" t="s">
        <v>7</v>
      </c>
      <c r="I1130" s="3" t="s">
        <v>8</v>
      </c>
      <c r="J1130" s="3" t="s">
        <v>9</v>
      </c>
      <c r="K1130" s="3" t="s">
        <v>10</v>
      </c>
      <c r="L1130" s="3" t="s">
        <v>11</v>
      </c>
      <c r="M1130" s="3" t="s">
        <v>12</v>
      </c>
      <c r="N1130" s="3" t="s">
        <v>13</v>
      </c>
      <c r="O1130" s="3" t="s">
        <v>14</v>
      </c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</row>
    <row r="1131" spans="2:27" ht="15.75" customHeight="1">
      <c r="B1131" s="2"/>
      <c r="C1131" s="14">
        <v>24</v>
      </c>
      <c r="D1131" s="14">
        <v>10</v>
      </c>
      <c r="E1131" s="14">
        <v>31</v>
      </c>
      <c r="F1131" s="14">
        <v>0.8</v>
      </c>
      <c r="G1131" s="14">
        <f>B2</f>
        <v>0.16</v>
      </c>
      <c r="H1131" s="14">
        <f t="shared" ref="H1131:H1143" si="170">F1131*G1131</f>
        <v>0.128</v>
      </c>
      <c r="I1131" s="14">
        <v>3</v>
      </c>
      <c r="J1131" s="14">
        <f t="shared" ref="J1131:J1151" si="171">H1131*I1131</f>
        <v>0.38400000000000001</v>
      </c>
      <c r="K1131" s="14"/>
      <c r="L1131" s="14"/>
      <c r="M1131" s="14"/>
      <c r="N1131" s="14"/>
      <c r="O1131" s="14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</row>
    <row r="1132" spans="2:27" ht="15.75" customHeight="1">
      <c r="B1132" s="2"/>
      <c r="C1132" s="14"/>
      <c r="D1132" s="14"/>
      <c r="E1132" s="14">
        <v>33</v>
      </c>
      <c r="F1132" s="14">
        <v>0.8</v>
      </c>
      <c r="G1132" s="14">
        <f t="shared" ref="G1132:G1143" si="172">B3</f>
        <v>0.16</v>
      </c>
      <c r="H1132" s="14">
        <f t="shared" si="170"/>
        <v>0.128</v>
      </c>
      <c r="I1132" s="14">
        <v>3</v>
      </c>
      <c r="J1132" s="14">
        <f t="shared" si="171"/>
        <v>0.38400000000000001</v>
      </c>
      <c r="K1132" s="14"/>
      <c r="L1132" s="14"/>
      <c r="M1132" s="14"/>
      <c r="N1132" s="14"/>
      <c r="O1132" s="14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</row>
    <row r="1133" spans="2:27" ht="15.75" customHeight="1">
      <c r="B1133" s="2"/>
      <c r="C1133" s="14"/>
      <c r="D1133" s="14"/>
      <c r="E1133" s="14">
        <v>36</v>
      </c>
      <c r="F1133" s="14">
        <v>0.8</v>
      </c>
      <c r="G1133" s="14">
        <f t="shared" si="172"/>
        <v>0.16</v>
      </c>
      <c r="H1133" s="14">
        <f t="shared" si="170"/>
        <v>0.128</v>
      </c>
      <c r="I1133" s="14">
        <v>3</v>
      </c>
      <c r="J1133" s="14">
        <f t="shared" si="171"/>
        <v>0.38400000000000001</v>
      </c>
      <c r="K1133" s="14"/>
      <c r="L1133" s="14"/>
      <c r="M1133" s="14"/>
      <c r="N1133" s="14"/>
      <c r="O1133" s="14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</row>
    <row r="1134" spans="2:27" ht="15.75" customHeight="1">
      <c r="B1134" s="2"/>
      <c r="C1134" s="14"/>
      <c r="D1134" s="14"/>
      <c r="E1134" s="14">
        <v>39</v>
      </c>
      <c r="F1134" s="14">
        <v>0.8</v>
      </c>
      <c r="G1134" s="14">
        <f t="shared" si="172"/>
        <v>0.16</v>
      </c>
      <c r="H1134" s="14">
        <f t="shared" si="170"/>
        <v>0.128</v>
      </c>
      <c r="I1134" s="14">
        <v>3</v>
      </c>
      <c r="J1134" s="14">
        <f t="shared" si="171"/>
        <v>0.38400000000000001</v>
      </c>
      <c r="K1134" s="14"/>
      <c r="L1134" s="14"/>
      <c r="M1134" s="14"/>
      <c r="N1134" s="14"/>
      <c r="O1134" s="14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</row>
    <row r="1135" spans="2:27" ht="15.75" customHeight="1">
      <c r="B1135" s="2"/>
      <c r="C1135" s="14"/>
      <c r="D1135" s="14"/>
      <c r="E1135" s="14">
        <v>41</v>
      </c>
      <c r="F1135" s="14">
        <v>0.6</v>
      </c>
      <c r="G1135" s="14">
        <f t="shared" si="172"/>
        <v>0.16</v>
      </c>
      <c r="H1135" s="14">
        <f t="shared" si="170"/>
        <v>9.6000000000000002E-2</v>
      </c>
      <c r="I1135" s="14">
        <v>3</v>
      </c>
      <c r="J1135" s="14">
        <f t="shared" si="171"/>
        <v>0.28800000000000003</v>
      </c>
      <c r="K1135" s="14"/>
      <c r="L1135" s="14"/>
      <c r="M1135" s="14"/>
      <c r="N1135" s="14"/>
      <c r="O1135" s="14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</row>
    <row r="1136" spans="2:27" ht="15.75" customHeight="1">
      <c r="B1136" s="2"/>
      <c r="C1136" s="14"/>
      <c r="D1136" s="14"/>
      <c r="E1136" s="14">
        <v>32</v>
      </c>
      <c r="F1136" s="14">
        <v>0.75</v>
      </c>
      <c r="G1136" s="14">
        <f t="shared" si="172"/>
        <v>0.16</v>
      </c>
      <c r="H1136" s="14">
        <f t="shared" si="170"/>
        <v>0.12</v>
      </c>
      <c r="I1136" s="14">
        <v>3</v>
      </c>
      <c r="J1136" s="14">
        <f t="shared" si="171"/>
        <v>0.36</v>
      </c>
      <c r="K1136" s="14"/>
      <c r="L1136" s="14"/>
      <c r="M1136" s="14"/>
      <c r="N1136" s="14"/>
      <c r="O1136" s="14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</row>
    <row r="1137" spans="2:27" ht="15.75" customHeight="1">
      <c r="B1137" s="2"/>
      <c r="C1137" s="14"/>
      <c r="D1137" s="14"/>
      <c r="E1137" s="14">
        <v>34</v>
      </c>
      <c r="F1137" s="14">
        <v>0.6</v>
      </c>
      <c r="G1137" s="14">
        <f t="shared" si="172"/>
        <v>0.16</v>
      </c>
      <c r="H1137" s="14">
        <f t="shared" si="170"/>
        <v>9.6000000000000002E-2</v>
      </c>
      <c r="I1137" s="14">
        <v>3</v>
      </c>
      <c r="J1137" s="14">
        <f t="shared" si="171"/>
        <v>0.28800000000000003</v>
      </c>
      <c r="K1137" s="14"/>
      <c r="L1137" s="14"/>
      <c r="M1137" s="14"/>
      <c r="N1137" s="14"/>
      <c r="O1137" s="14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</row>
    <row r="1138" spans="2:27" ht="15.75" customHeight="1">
      <c r="B1138" s="2"/>
      <c r="C1138" s="14"/>
      <c r="D1138" s="14"/>
      <c r="E1138" s="14">
        <v>35</v>
      </c>
      <c r="F1138" s="14">
        <v>0.75</v>
      </c>
      <c r="G1138" s="14">
        <f t="shared" si="172"/>
        <v>0.16</v>
      </c>
      <c r="H1138" s="14">
        <f t="shared" si="170"/>
        <v>0.12</v>
      </c>
      <c r="I1138" s="14">
        <v>3</v>
      </c>
      <c r="J1138" s="14">
        <f t="shared" si="171"/>
        <v>0.36</v>
      </c>
      <c r="K1138" s="14"/>
      <c r="L1138" s="14"/>
      <c r="M1138" s="14"/>
      <c r="N1138" s="14"/>
      <c r="O1138" s="14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</row>
    <row r="1139" spans="2:27" ht="15.75" customHeight="1">
      <c r="B1139" s="2"/>
      <c r="C1139" s="14"/>
      <c r="D1139" s="14"/>
      <c r="E1139" s="14">
        <v>37</v>
      </c>
      <c r="F1139" s="14">
        <v>0.75</v>
      </c>
      <c r="G1139" s="14">
        <f t="shared" si="172"/>
        <v>0.16</v>
      </c>
      <c r="H1139" s="14">
        <f t="shared" si="170"/>
        <v>0.12</v>
      </c>
      <c r="I1139" s="14">
        <v>3</v>
      </c>
      <c r="J1139" s="14">
        <f t="shared" si="171"/>
        <v>0.36</v>
      </c>
      <c r="K1139" s="14"/>
      <c r="L1139" s="14"/>
      <c r="M1139" s="14"/>
      <c r="N1139" s="14"/>
      <c r="O1139" s="14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</row>
    <row r="1140" spans="2:27" ht="15.75" customHeight="1">
      <c r="B1140" s="2"/>
      <c r="C1140" s="14"/>
      <c r="D1140" s="14"/>
      <c r="E1140" s="14">
        <v>38</v>
      </c>
      <c r="F1140" s="14">
        <v>0.6</v>
      </c>
      <c r="G1140" s="14">
        <f t="shared" si="172"/>
        <v>0.16</v>
      </c>
      <c r="H1140" s="14">
        <f t="shared" si="170"/>
        <v>9.6000000000000002E-2</v>
      </c>
      <c r="I1140" s="14">
        <v>3</v>
      </c>
      <c r="J1140" s="14">
        <f t="shared" si="171"/>
        <v>0.28800000000000003</v>
      </c>
      <c r="K1140" s="14"/>
      <c r="L1140" s="14"/>
      <c r="M1140" s="14"/>
      <c r="N1140" s="14"/>
      <c r="O1140" s="14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</row>
    <row r="1141" spans="2:27" ht="15.75" customHeight="1">
      <c r="B1141" s="2"/>
      <c r="C1141" s="14"/>
      <c r="D1141" s="14"/>
      <c r="E1141" s="14">
        <v>40</v>
      </c>
      <c r="F1141" s="14">
        <v>0.75</v>
      </c>
      <c r="G1141" s="14">
        <f t="shared" si="172"/>
        <v>0.16</v>
      </c>
      <c r="H1141" s="14">
        <f t="shared" si="170"/>
        <v>0.12</v>
      </c>
      <c r="I1141" s="14">
        <v>3</v>
      </c>
      <c r="J1141" s="14">
        <f t="shared" si="171"/>
        <v>0.36</v>
      </c>
      <c r="K1141" s="14"/>
      <c r="L1141" s="14"/>
      <c r="M1141" s="14"/>
      <c r="N1141" s="14"/>
      <c r="O1141" s="14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</row>
    <row r="1142" spans="2:27" ht="15.75" customHeight="1">
      <c r="B1142" s="2"/>
      <c r="C1142" s="14"/>
      <c r="D1142" s="14"/>
      <c r="E1142" s="14">
        <v>42</v>
      </c>
      <c r="F1142" s="14">
        <v>0.75</v>
      </c>
      <c r="G1142" s="14">
        <f t="shared" si="172"/>
        <v>0.16</v>
      </c>
      <c r="H1142" s="14">
        <f t="shared" si="170"/>
        <v>0.12</v>
      </c>
      <c r="I1142" s="14">
        <v>3</v>
      </c>
      <c r="J1142" s="14">
        <f t="shared" si="171"/>
        <v>0.36</v>
      </c>
      <c r="K1142" s="14"/>
      <c r="L1142" s="14"/>
      <c r="M1142" s="14"/>
      <c r="N1142" s="14"/>
      <c r="O1142" s="14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</row>
    <row r="1143" spans="2:27" ht="15.75" customHeight="1">
      <c r="B1143" s="2"/>
      <c r="C1143" s="14"/>
      <c r="D1143" s="14"/>
      <c r="E1143" s="14">
        <v>43</v>
      </c>
      <c r="F1143" s="14">
        <v>0.6</v>
      </c>
      <c r="G1143" s="14">
        <f t="shared" si="172"/>
        <v>0.16</v>
      </c>
      <c r="H1143" s="14">
        <f t="shared" si="170"/>
        <v>9.6000000000000002E-2</v>
      </c>
      <c r="I1143" s="14">
        <v>3</v>
      </c>
      <c r="J1143" s="14">
        <f t="shared" si="171"/>
        <v>0.28800000000000003</v>
      </c>
      <c r="K1143" s="14"/>
      <c r="L1143" s="14"/>
      <c r="M1143" s="14"/>
      <c r="N1143" s="14"/>
      <c r="O1143" s="14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</row>
    <row r="1144" spans="2:27" ht="15.75" customHeight="1">
      <c r="B1144" s="2"/>
      <c r="C1144" s="14"/>
      <c r="D1144" s="14"/>
      <c r="E1144" s="14" t="s">
        <v>16</v>
      </c>
      <c r="F1144" s="14"/>
      <c r="G1144" s="14"/>
      <c r="H1144" s="14">
        <f>A2</f>
        <v>0.02</v>
      </c>
      <c r="I1144" s="14">
        <v>10</v>
      </c>
      <c r="J1144" s="14">
        <f t="shared" si="171"/>
        <v>0.2</v>
      </c>
      <c r="K1144" s="14"/>
      <c r="L1144" s="14"/>
      <c r="M1144" s="14"/>
      <c r="N1144" s="14"/>
      <c r="O1144" s="14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</row>
    <row r="1145" spans="2:27" ht="15.75" customHeight="1">
      <c r="B1145" s="2"/>
      <c r="C1145" s="14"/>
      <c r="D1145" s="14"/>
      <c r="E1145" s="14" t="s">
        <v>16</v>
      </c>
      <c r="F1145" s="14"/>
      <c r="G1145" s="14"/>
      <c r="H1145" s="14">
        <f t="shared" ref="H1145:H1151" si="173">A3</f>
        <v>0.02</v>
      </c>
      <c r="I1145" s="14">
        <v>10</v>
      </c>
      <c r="J1145" s="14">
        <f t="shared" si="171"/>
        <v>0.2</v>
      </c>
      <c r="K1145" s="14"/>
      <c r="L1145" s="14"/>
      <c r="M1145" s="14"/>
      <c r="N1145" s="14"/>
      <c r="O1145" s="14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</row>
    <row r="1146" spans="2:27" ht="15.75" customHeight="1">
      <c r="B1146" s="2"/>
      <c r="C1146" s="14"/>
      <c r="D1146" s="14"/>
      <c r="E1146" s="14" t="s">
        <v>16</v>
      </c>
      <c r="F1146" s="14"/>
      <c r="G1146" s="14"/>
      <c r="H1146" s="14">
        <f t="shared" si="173"/>
        <v>0.02</v>
      </c>
      <c r="I1146" s="14">
        <v>10</v>
      </c>
      <c r="J1146" s="14">
        <f t="shared" si="171"/>
        <v>0.2</v>
      </c>
      <c r="K1146" s="14"/>
      <c r="L1146" s="14"/>
      <c r="M1146" s="14"/>
      <c r="N1146" s="14"/>
      <c r="O1146" s="14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</row>
    <row r="1147" spans="2:27" ht="15.75" customHeight="1">
      <c r="B1147" s="2"/>
      <c r="C1147" s="14"/>
      <c r="D1147" s="14"/>
      <c r="E1147" s="14" t="s">
        <v>16</v>
      </c>
      <c r="F1147" s="14"/>
      <c r="G1147" s="14"/>
      <c r="H1147" s="14">
        <f t="shared" si="173"/>
        <v>0.02</v>
      </c>
      <c r="I1147" s="14">
        <v>10</v>
      </c>
      <c r="J1147" s="14">
        <f t="shared" si="171"/>
        <v>0.2</v>
      </c>
      <c r="K1147" s="14"/>
      <c r="L1147" s="14"/>
      <c r="M1147" s="14"/>
      <c r="N1147" s="14"/>
      <c r="O1147" s="14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</row>
    <row r="1148" spans="2:27" ht="15.75" customHeight="1">
      <c r="B1148" s="2"/>
      <c r="C1148" s="14"/>
      <c r="D1148" s="14"/>
      <c r="E1148" s="14" t="s">
        <v>16</v>
      </c>
      <c r="F1148" s="14"/>
      <c r="G1148" s="14"/>
      <c r="H1148" s="14">
        <f t="shared" si="173"/>
        <v>0.02</v>
      </c>
      <c r="I1148" s="14">
        <v>10</v>
      </c>
      <c r="J1148" s="14">
        <f t="shared" si="171"/>
        <v>0.2</v>
      </c>
      <c r="K1148" s="14"/>
      <c r="L1148" s="14"/>
      <c r="M1148" s="14"/>
      <c r="N1148" s="14"/>
      <c r="O1148" s="14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</row>
    <row r="1149" spans="2:27" ht="15.75" customHeight="1">
      <c r="B1149" s="2"/>
      <c r="C1149" s="14"/>
      <c r="D1149" s="14"/>
      <c r="E1149" s="14" t="s">
        <v>16</v>
      </c>
      <c r="F1149" s="14"/>
      <c r="G1149" s="14"/>
      <c r="H1149" s="14">
        <f t="shared" si="173"/>
        <v>0.02</v>
      </c>
      <c r="I1149" s="14">
        <v>10</v>
      </c>
      <c r="J1149" s="14">
        <f t="shared" si="171"/>
        <v>0.2</v>
      </c>
      <c r="K1149" s="14"/>
      <c r="L1149" s="14"/>
      <c r="M1149" s="14"/>
      <c r="N1149" s="14"/>
      <c r="O1149" s="14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</row>
    <row r="1150" spans="2:27" ht="15.75" customHeight="1">
      <c r="B1150" s="2"/>
      <c r="C1150" s="14"/>
      <c r="D1150" s="14"/>
      <c r="E1150" s="14" t="s">
        <v>16</v>
      </c>
      <c r="F1150" s="14"/>
      <c r="G1150" s="14"/>
      <c r="H1150" s="14">
        <f t="shared" si="173"/>
        <v>0.02</v>
      </c>
      <c r="I1150" s="14">
        <v>10</v>
      </c>
      <c r="J1150" s="14">
        <f t="shared" si="171"/>
        <v>0.2</v>
      </c>
      <c r="K1150" s="14"/>
      <c r="L1150" s="14"/>
      <c r="M1150" s="14"/>
      <c r="N1150" s="14"/>
      <c r="O1150" s="14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</row>
    <row r="1151" spans="2:27" ht="15.75" customHeight="1">
      <c r="B1151" s="2"/>
      <c r="C1151" s="14"/>
      <c r="D1151" s="14"/>
      <c r="E1151" s="14" t="s">
        <v>16</v>
      </c>
      <c r="F1151" s="14"/>
      <c r="G1151" s="14"/>
      <c r="H1151" s="14">
        <f t="shared" si="173"/>
        <v>0.02</v>
      </c>
      <c r="I1151" s="14">
        <v>10</v>
      </c>
      <c r="J1151" s="14">
        <f t="shared" si="171"/>
        <v>0.2</v>
      </c>
      <c r="K1151" s="14"/>
      <c r="L1151" s="14"/>
      <c r="M1151" s="14"/>
      <c r="N1151" s="14"/>
      <c r="O1151" s="14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</row>
    <row r="1152" spans="2:27" ht="15.75" customHeight="1">
      <c r="B1152" s="2"/>
      <c r="C1152" s="5"/>
      <c r="D1152" s="5"/>
      <c r="E1152" s="5" t="s">
        <v>15</v>
      </c>
      <c r="F1152" s="5"/>
      <c r="G1152" s="5"/>
      <c r="H1152" s="5">
        <f>SUM(H1131:H1151)</f>
        <v>1.6560000000000006</v>
      </c>
      <c r="I1152" s="5"/>
      <c r="J1152" s="5">
        <f>SUM(J1131:J1151)</f>
        <v>6.0880000000000019</v>
      </c>
      <c r="K1152" s="5">
        <f>J1152/H1152</f>
        <v>3.6763285024154588</v>
      </c>
      <c r="L1152" s="5">
        <v>0.41499999999999998</v>
      </c>
      <c r="M1152" s="5">
        <f>L1152*J1152</f>
        <v>2.5265200000000005</v>
      </c>
      <c r="N1152" s="5">
        <f>H1152*D1131</f>
        <v>16.560000000000006</v>
      </c>
      <c r="O1152" s="5">
        <f>J1152*D1131</f>
        <v>60.880000000000017</v>
      </c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</row>
    <row r="1153" spans="2:27" ht="15.75" customHeight="1">
      <c r="B1153" s="2"/>
      <c r="C1153" s="3" t="s">
        <v>2</v>
      </c>
      <c r="D1153" s="3" t="s">
        <v>3</v>
      </c>
      <c r="E1153" s="3" t="s">
        <v>4</v>
      </c>
      <c r="F1153" s="3" t="s">
        <v>5</v>
      </c>
      <c r="G1153" s="3" t="s">
        <v>6</v>
      </c>
      <c r="H1153" s="3" t="s">
        <v>7</v>
      </c>
      <c r="I1153" s="3" t="s">
        <v>8</v>
      </c>
      <c r="J1153" s="3" t="s">
        <v>9</v>
      </c>
      <c r="K1153" s="3" t="s">
        <v>10</v>
      </c>
      <c r="L1153" s="3" t="s">
        <v>11</v>
      </c>
      <c r="M1153" s="3" t="s">
        <v>12</v>
      </c>
      <c r="N1153" s="3" t="s">
        <v>13</v>
      </c>
      <c r="O1153" s="3" t="s">
        <v>14</v>
      </c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</row>
    <row r="1154" spans="2:27" ht="15.75" customHeight="1">
      <c r="B1154" s="2"/>
      <c r="C1154" s="14">
        <v>25</v>
      </c>
      <c r="D1154" s="14">
        <v>10</v>
      </c>
      <c r="E1154" s="14">
        <v>31</v>
      </c>
      <c r="F1154" s="14">
        <v>0.8</v>
      </c>
      <c r="G1154" s="14">
        <f>B2</f>
        <v>0.16</v>
      </c>
      <c r="H1154" s="14">
        <f t="shared" ref="H1154:H1166" si="174">F1154*G1154</f>
        <v>0.128</v>
      </c>
      <c r="I1154" s="14">
        <v>3</v>
      </c>
      <c r="J1154" s="14">
        <f t="shared" ref="J1154:J1174" si="175">H1154*I1154</f>
        <v>0.38400000000000001</v>
      </c>
      <c r="K1154" s="14"/>
      <c r="L1154" s="14"/>
      <c r="M1154" s="14"/>
      <c r="N1154" s="14"/>
      <c r="O1154" s="14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</row>
    <row r="1155" spans="2:27" ht="15.75" customHeight="1">
      <c r="B1155" s="2"/>
      <c r="C1155" s="14"/>
      <c r="D1155" s="14"/>
      <c r="E1155" s="14">
        <v>33</v>
      </c>
      <c r="F1155" s="14">
        <v>0.8</v>
      </c>
      <c r="G1155" s="14">
        <f t="shared" ref="G1155:G1166" si="176">B3</f>
        <v>0.16</v>
      </c>
      <c r="H1155" s="14">
        <f t="shared" si="174"/>
        <v>0.128</v>
      </c>
      <c r="I1155" s="14">
        <v>3</v>
      </c>
      <c r="J1155" s="14">
        <f t="shared" si="175"/>
        <v>0.38400000000000001</v>
      </c>
      <c r="K1155" s="14"/>
      <c r="L1155" s="14"/>
      <c r="M1155" s="14"/>
      <c r="N1155" s="14"/>
      <c r="O1155" s="14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</row>
    <row r="1156" spans="2:27" ht="15.75" customHeight="1">
      <c r="B1156" s="2"/>
      <c r="C1156" s="14"/>
      <c r="D1156" s="14"/>
      <c r="E1156" s="14">
        <v>36</v>
      </c>
      <c r="F1156" s="14">
        <v>0.8</v>
      </c>
      <c r="G1156" s="14">
        <f t="shared" si="176"/>
        <v>0.16</v>
      </c>
      <c r="H1156" s="14">
        <f t="shared" si="174"/>
        <v>0.128</v>
      </c>
      <c r="I1156" s="14">
        <v>3</v>
      </c>
      <c r="J1156" s="14">
        <f t="shared" si="175"/>
        <v>0.38400000000000001</v>
      </c>
      <c r="K1156" s="14"/>
      <c r="L1156" s="14"/>
      <c r="M1156" s="14"/>
      <c r="N1156" s="14"/>
      <c r="O1156" s="14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</row>
    <row r="1157" spans="2:27" ht="15.75" customHeight="1">
      <c r="B1157" s="2"/>
      <c r="C1157" s="14"/>
      <c r="D1157" s="14"/>
      <c r="E1157" s="14">
        <v>39</v>
      </c>
      <c r="F1157" s="14">
        <v>0.8</v>
      </c>
      <c r="G1157" s="14">
        <f t="shared" si="176"/>
        <v>0.16</v>
      </c>
      <c r="H1157" s="14">
        <f t="shared" si="174"/>
        <v>0.128</v>
      </c>
      <c r="I1157" s="14">
        <v>3</v>
      </c>
      <c r="J1157" s="14">
        <f t="shared" si="175"/>
        <v>0.38400000000000001</v>
      </c>
      <c r="K1157" s="14"/>
      <c r="L1157" s="14"/>
      <c r="M1157" s="14"/>
      <c r="N1157" s="14"/>
      <c r="O1157" s="14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</row>
    <row r="1158" spans="2:27" ht="15.75" customHeight="1">
      <c r="B1158" s="2"/>
      <c r="C1158" s="14"/>
      <c r="D1158" s="14"/>
      <c r="E1158" s="14">
        <v>41</v>
      </c>
      <c r="F1158" s="14">
        <v>0.6</v>
      </c>
      <c r="G1158" s="14">
        <f t="shared" si="176"/>
        <v>0.16</v>
      </c>
      <c r="H1158" s="14">
        <f t="shared" si="174"/>
        <v>9.6000000000000002E-2</v>
      </c>
      <c r="I1158" s="14">
        <v>3</v>
      </c>
      <c r="J1158" s="14">
        <f t="shared" si="175"/>
        <v>0.28800000000000003</v>
      </c>
      <c r="K1158" s="14"/>
      <c r="L1158" s="14"/>
      <c r="M1158" s="14"/>
      <c r="N1158" s="14"/>
      <c r="O1158" s="14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</row>
    <row r="1159" spans="2:27" ht="15.75" customHeight="1">
      <c r="B1159" s="2"/>
      <c r="C1159" s="14"/>
      <c r="D1159" s="14"/>
      <c r="E1159" s="14">
        <v>32</v>
      </c>
      <c r="F1159" s="14">
        <v>0.75</v>
      </c>
      <c r="G1159" s="14">
        <f t="shared" si="176"/>
        <v>0.16</v>
      </c>
      <c r="H1159" s="14">
        <f t="shared" si="174"/>
        <v>0.12</v>
      </c>
      <c r="I1159" s="14">
        <v>3</v>
      </c>
      <c r="J1159" s="14">
        <f t="shared" si="175"/>
        <v>0.36</v>
      </c>
      <c r="K1159" s="14"/>
      <c r="L1159" s="14"/>
      <c r="M1159" s="14"/>
      <c r="N1159" s="14"/>
      <c r="O1159" s="14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</row>
    <row r="1160" spans="2:27" ht="15.75" customHeight="1">
      <c r="B1160" s="2"/>
      <c r="C1160" s="14"/>
      <c r="D1160" s="14"/>
      <c r="E1160" s="14">
        <v>34</v>
      </c>
      <c r="F1160" s="14">
        <v>0.6</v>
      </c>
      <c r="G1160" s="14">
        <f t="shared" si="176"/>
        <v>0.16</v>
      </c>
      <c r="H1160" s="14">
        <f t="shared" si="174"/>
        <v>9.6000000000000002E-2</v>
      </c>
      <c r="I1160" s="14">
        <v>3</v>
      </c>
      <c r="J1160" s="14">
        <f t="shared" si="175"/>
        <v>0.28800000000000003</v>
      </c>
      <c r="K1160" s="14"/>
      <c r="L1160" s="14"/>
      <c r="M1160" s="14"/>
      <c r="N1160" s="14"/>
      <c r="O1160" s="14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</row>
    <row r="1161" spans="2:27" ht="15.75" customHeight="1">
      <c r="B1161" s="2"/>
      <c r="C1161" s="14"/>
      <c r="D1161" s="14"/>
      <c r="E1161" s="14">
        <v>35</v>
      </c>
      <c r="F1161" s="14">
        <v>0.75</v>
      </c>
      <c r="G1161" s="14">
        <f t="shared" si="176"/>
        <v>0.16</v>
      </c>
      <c r="H1161" s="14">
        <f t="shared" si="174"/>
        <v>0.12</v>
      </c>
      <c r="I1161" s="14">
        <v>3</v>
      </c>
      <c r="J1161" s="14">
        <f t="shared" si="175"/>
        <v>0.36</v>
      </c>
      <c r="K1161" s="14"/>
      <c r="L1161" s="14"/>
      <c r="M1161" s="14"/>
      <c r="N1161" s="14"/>
      <c r="O1161" s="14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</row>
    <row r="1162" spans="2:27" ht="15.75" customHeight="1">
      <c r="B1162" s="2"/>
      <c r="C1162" s="14"/>
      <c r="D1162" s="14"/>
      <c r="E1162" s="14">
        <v>37</v>
      </c>
      <c r="F1162" s="14">
        <v>0.75</v>
      </c>
      <c r="G1162" s="14">
        <f t="shared" si="176"/>
        <v>0.16</v>
      </c>
      <c r="H1162" s="14">
        <f t="shared" si="174"/>
        <v>0.12</v>
      </c>
      <c r="I1162" s="14">
        <v>3</v>
      </c>
      <c r="J1162" s="14">
        <f t="shared" si="175"/>
        <v>0.36</v>
      </c>
      <c r="K1162" s="14"/>
      <c r="L1162" s="14"/>
      <c r="M1162" s="14"/>
      <c r="N1162" s="14"/>
      <c r="O1162" s="14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</row>
    <row r="1163" spans="2:27" ht="15.75" customHeight="1">
      <c r="B1163" s="2"/>
      <c r="C1163" s="14"/>
      <c r="D1163" s="14"/>
      <c r="E1163" s="14">
        <v>38</v>
      </c>
      <c r="F1163" s="14">
        <v>0.6</v>
      </c>
      <c r="G1163" s="14">
        <f t="shared" si="176"/>
        <v>0.16</v>
      </c>
      <c r="H1163" s="14">
        <f t="shared" si="174"/>
        <v>9.6000000000000002E-2</v>
      </c>
      <c r="I1163" s="14">
        <v>3</v>
      </c>
      <c r="J1163" s="14">
        <f t="shared" si="175"/>
        <v>0.28800000000000003</v>
      </c>
      <c r="K1163" s="14"/>
      <c r="L1163" s="14"/>
      <c r="M1163" s="14"/>
      <c r="N1163" s="14"/>
      <c r="O1163" s="14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</row>
    <row r="1164" spans="2:27" ht="15.75" customHeight="1">
      <c r="B1164" s="2"/>
      <c r="C1164" s="14"/>
      <c r="D1164" s="14"/>
      <c r="E1164" s="14">
        <v>40</v>
      </c>
      <c r="F1164" s="14">
        <v>0.75</v>
      </c>
      <c r="G1164" s="14">
        <f t="shared" si="176"/>
        <v>0.16</v>
      </c>
      <c r="H1164" s="14">
        <f t="shared" si="174"/>
        <v>0.12</v>
      </c>
      <c r="I1164" s="14">
        <v>3</v>
      </c>
      <c r="J1164" s="14">
        <f t="shared" si="175"/>
        <v>0.36</v>
      </c>
      <c r="K1164" s="14"/>
      <c r="L1164" s="14"/>
      <c r="M1164" s="14"/>
      <c r="N1164" s="14"/>
      <c r="O1164" s="14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</row>
    <row r="1165" spans="2:27" ht="15.75" customHeight="1">
      <c r="B1165" s="2"/>
      <c r="C1165" s="14"/>
      <c r="D1165" s="14"/>
      <c r="E1165" s="14">
        <v>42</v>
      </c>
      <c r="F1165" s="14">
        <v>0.75</v>
      </c>
      <c r="G1165" s="14">
        <f t="shared" si="176"/>
        <v>0.16</v>
      </c>
      <c r="H1165" s="14">
        <f t="shared" si="174"/>
        <v>0.12</v>
      </c>
      <c r="I1165" s="14">
        <v>3</v>
      </c>
      <c r="J1165" s="14">
        <f t="shared" si="175"/>
        <v>0.36</v>
      </c>
      <c r="K1165" s="14"/>
      <c r="L1165" s="14"/>
      <c r="M1165" s="14"/>
      <c r="N1165" s="14"/>
      <c r="O1165" s="14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</row>
    <row r="1166" spans="2:27" ht="15.75" customHeight="1">
      <c r="B1166" s="2"/>
      <c r="C1166" s="14"/>
      <c r="D1166" s="14"/>
      <c r="E1166" s="14">
        <v>43</v>
      </c>
      <c r="F1166" s="14">
        <v>0.6</v>
      </c>
      <c r="G1166" s="14">
        <f t="shared" si="176"/>
        <v>0.16</v>
      </c>
      <c r="H1166" s="14">
        <f t="shared" si="174"/>
        <v>9.6000000000000002E-2</v>
      </c>
      <c r="I1166" s="14">
        <v>3</v>
      </c>
      <c r="J1166" s="14">
        <f t="shared" si="175"/>
        <v>0.28800000000000003</v>
      </c>
      <c r="K1166" s="14"/>
      <c r="L1166" s="14"/>
      <c r="M1166" s="14"/>
      <c r="N1166" s="14"/>
      <c r="O1166" s="14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</row>
    <row r="1167" spans="2:27" ht="15.75" customHeight="1">
      <c r="B1167" s="2"/>
      <c r="C1167" s="14"/>
      <c r="D1167" s="14"/>
      <c r="E1167" s="14" t="s">
        <v>16</v>
      </c>
      <c r="F1167" s="14"/>
      <c r="G1167" s="14"/>
      <c r="H1167" s="14">
        <f>A2</f>
        <v>0.02</v>
      </c>
      <c r="I1167" s="14">
        <v>10</v>
      </c>
      <c r="J1167" s="14">
        <f t="shared" si="175"/>
        <v>0.2</v>
      </c>
      <c r="K1167" s="14"/>
      <c r="L1167" s="14"/>
      <c r="M1167" s="14"/>
      <c r="N1167" s="14"/>
      <c r="O1167" s="14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</row>
    <row r="1168" spans="2:27" ht="15.75" customHeight="1">
      <c r="B1168" s="2"/>
      <c r="C1168" s="14"/>
      <c r="D1168" s="14"/>
      <c r="E1168" s="14" t="s">
        <v>16</v>
      </c>
      <c r="F1168" s="14"/>
      <c r="G1168" s="14"/>
      <c r="H1168" s="14">
        <f t="shared" ref="H1168:H1174" si="177">A3</f>
        <v>0.02</v>
      </c>
      <c r="I1168" s="14">
        <v>10</v>
      </c>
      <c r="J1168" s="14">
        <f t="shared" si="175"/>
        <v>0.2</v>
      </c>
      <c r="K1168" s="14"/>
      <c r="L1168" s="14" t="s">
        <v>26</v>
      </c>
      <c r="M1168" s="14"/>
      <c r="N1168" s="14"/>
      <c r="O1168" s="14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</row>
    <row r="1169" spans="2:27" ht="15.75" customHeight="1">
      <c r="B1169" s="2"/>
      <c r="C1169" s="14"/>
      <c r="D1169" s="14"/>
      <c r="E1169" s="14" t="s">
        <v>16</v>
      </c>
      <c r="F1169" s="14"/>
      <c r="G1169" s="14"/>
      <c r="H1169" s="14">
        <f t="shared" si="177"/>
        <v>0.02</v>
      </c>
      <c r="I1169" s="14">
        <v>10</v>
      </c>
      <c r="J1169" s="14">
        <f t="shared" si="175"/>
        <v>0.2</v>
      </c>
      <c r="K1169" s="14"/>
      <c r="L1169" s="14"/>
      <c r="M1169" s="14"/>
      <c r="N1169" s="14"/>
      <c r="O1169" s="14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</row>
    <row r="1170" spans="2:27" ht="15.75" customHeight="1">
      <c r="B1170" s="2"/>
      <c r="C1170" s="14"/>
      <c r="D1170" s="14"/>
      <c r="E1170" s="14" t="s">
        <v>16</v>
      </c>
      <c r="F1170" s="14"/>
      <c r="G1170" s="14"/>
      <c r="H1170" s="14">
        <f t="shared" si="177"/>
        <v>0.02</v>
      </c>
      <c r="I1170" s="14">
        <v>10</v>
      </c>
      <c r="J1170" s="14">
        <f t="shared" si="175"/>
        <v>0.2</v>
      </c>
      <c r="K1170" s="14"/>
      <c r="L1170" s="14"/>
      <c r="M1170" s="14"/>
      <c r="N1170" s="14"/>
      <c r="O1170" s="14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</row>
    <row r="1171" spans="2:27" ht="15.75" customHeight="1">
      <c r="B1171" s="2"/>
      <c r="C1171" s="14"/>
      <c r="D1171" s="14"/>
      <c r="E1171" s="14" t="s">
        <v>16</v>
      </c>
      <c r="F1171" s="14"/>
      <c r="G1171" s="14"/>
      <c r="H1171" s="14">
        <f t="shared" si="177"/>
        <v>0.02</v>
      </c>
      <c r="I1171" s="14">
        <v>10</v>
      </c>
      <c r="J1171" s="14">
        <f t="shared" si="175"/>
        <v>0.2</v>
      </c>
      <c r="K1171" s="14"/>
      <c r="L1171" s="14"/>
      <c r="M1171" s="14"/>
      <c r="N1171" s="14"/>
      <c r="O1171" s="14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</row>
    <row r="1172" spans="2:27" ht="15.75" customHeight="1">
      <c r="B1172" s="2"/>
      <c r="C1172" s="14"/>
      <c r="D1172" s="14"/>
      <c r="E1172" s="14" t="s">
        <v>16</v>
      </c>
      <c r="F1172" s="14"/>
      <c r="G1172" s="14"/>
      <c r="H1172" s="14">
        <f t="shared" si="177"/>
        <v>0.02</v>
      </c>
      <c r="I1172" s="14">
        <v>10</v>
      </c>
      <c r="J1172" s="14">
        <f t="shared" si="175"/>
        <v>0.2</v>
      </c>
      <c r="K1172" s="14"/>
      <c r="L1172" s="14"/>
      <c r="M1172" s="14"/>
      <c r="N1172" s="14"/>
      <c r="O1172" s="14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</row>
    <row r="1173" spans="2:27" ht="15.75" customHeight="1">
      <c r="B1173" s="2"/>
      <c r="C1173" s="14"/>
      <c r="D1173" s="14"/>
      <c r="E1173" s="14" t="s">
        <v>16</v>
      </c>
      <c r="F1173" s="14"/>
      <c r="G1173" s="14"/>
      <c r="H1173" s="14">
        <f t="shared" si="177"/>
        <v>0.02</v>
      </c>
      <c r="I1173" s="14">
        <v>10</v>
      </c>
      <c r="J1173" s="14">
        <f t="shared" si="175"/>
        <v>0.2</v>
      </c>
      <c r="K1173" s="14"/>
      <c r="L1173" s="14"/>
      <c r="M1173" s="14"/>
      <c r="N1173" s="14"/>
      <c r="O1173" s="14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</row>
    <row r="1174" spans="2:27" ht="15.75" customHeight="1">
      <c r="B1174" s="2"/>
      <c r="C1174" s="14"/>
      <c r="D1174" s="14"/>
      <c r="E1174" s="14" t="s">
        <v>16</v>
      </c>
      <c r="F1174" s="14"/>
      <c r="G1174" s="14"/>
      <c r="H1174" s="14">
        <f t="shared" si="177"/>
        <v>0.02</v>
      </c>
      <c r="I1174" s="14">
        <v>10</v>
      </c>
      <c r="J1174" s="14">
        <f t="shared" si="175"/>
        <v>0.2</v>
      </c>
      <c r="K1174" s="14"/>
      <c r="L1174" s="14"/>
      <c r="M1174" s="14"/>
      <c r="N1174" s="14"/>
      <c r="O1174" s="14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</row>
    <row r="1175" spans="2:27" ht="15.75" customHeight="1">
      <c r="B1175" s="2"/>
      <c r="C1175" s="5"/>
      <c r="D1175" s="5"/>
      <c r="E1175" s="5" t="s">
        <v>15</v>
      </c>
      <c r="F1175" s="5"/>
      <c r="G1175" s="5"/>
      <c r="H1175" s="5">
        <f>SUM(H1154:H1174)</f>
        <v>1.6560000000000006</v>
      </c>
      <c r="I1175" s="5"/>
      <c r="J1175" s="5">
        <f>SUM(J1154:J1174)</f>
        <v>6.0880000000000019</v>
      </c>
      <c r="K1175" s="5">
        <f>J1175/H1175</f>
        <v>3.6763285024154588</v>
      </c>
      <c r="L1175" s="51">
        <v>0.41499999999999998</v>
      </c>
      <c r="M1175" s="51">
        <f>L1175*J1175</f>
        <v>2.5265200000000005</v>
      </c>
      <c r="N1175" s="51">
        <f>H1175*D1154</f>
        <v>16.560000000000006</v>
      </c>
      <c r="O1175" s="51">
        <f>J1175*D1154</f>
        <v>60.880000000000017</v>
      </c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</row>
    <row r="1176" spans="2:27" ht="15.75" customHeight="1"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52" t="s">
        <v>17</v>
      </c>
      <c r="M1176" s="52">
        <f t="shared" ref="M1176:O1176" si="178">SUM(M1014:M1175)</f>
        <v>15.850080000000002</v>
      </c>
      <c r="N1176" s="52">
        <f t="shared" si="178"/>
        <v>2152.8000000000006</v>
      </c>
      <c r="O1176" s="52">
        <f t="shared" si="178"/>
        <v>4463.6000000000004</v>
      </c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</row>
    <row r="1177" spans="2:27" ht="15.75" customHeight="1">
      <c r="B1177" s="2"/>
      <c r="C1177" s="7">
        <f>SUM(D993:D1176)</f>
        <v>1300</v>
      </c>
      <c r="D1177" s="9" t="s">
        <v>18</v>
      </c>
      <c r="E1177" s="9"/>
      <c r="F1177" s="9"/>
      <c r="G1177" s="9"/>
      <c r="H1177" s="9"/>
      <c r="I1177" s="10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</row>
    <row r="1178" spans="2:27" ht="15.75" customHeight="1">
      <c r="B1178" s="2"/>
      <c r="C1178" s="7">
        <f>C1177*8760</f>
        <v>11388000</v>
      </c>
      <c r="D1178" s="9" t="s">
        <v>19</v>
      </c>
      <c r="E1178" s="9"/>
      <c r="F1178" s="9"/>
      <c r="G1178" s="9"/>
      <c r="H1178" s="9"/>
      <c r="I1178" s="10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</row>
    <row r="1179" spans="2:27" ht="15.75" customHeight="1">
      <c r="B1179" s="2"/>
      <c r="C1179" s="7">
        <f>N1176</f>
        <v>2152.8000000000006</v>
      </c>
      <c r="D1179" s="9" t="s">
        <v>20</v>
      </c>
      <c r="E1179" s="9"/>
      <c r="F1179" s="9"/>
      <c r="G1179" s="9"/>
      <c r="H1179" s="9"/>
      <c r="I1179" s="10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</row>
    <row r="1180" spans="2:27" ht="15.75" customHeight="1">
      <c r="B1180" s="2"/>
      <c r="C1180" s="7">
        <f>C1179/C1177</f>
        <v>1.6560000000000006</v>
      </c>
      <c r="D1180" s="9" t="s">
        <v>21</v>
      </c>
      <c r="E1180" s="9"/>
      <c r="F1180" s="9"/>
      <c r="G1180" s="9"/>
      <c r="H1180" s="9"/>
      <c r="I1180" s="10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</row>
    <row r="1181" spans="2:27" ht="15.75" customHeight="1">
      <c r="B1181" s="2"/>
      <c r="C1181" s="7">
        <f>O1176/C1177</f>
        <v>3.4335384615384617</v>
      </c>
      <c r="D1181" s="9" t="s">
        <v>22</v>
      </c>
      <c r="E1181" s="9"/>
      <c r="F1181" s="9"/>
      <c r="G1181" s="9"/>
      <c r="H1181" s="9"/>
      <c r="I1181" s="10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</row>
    <row r="1182" spans="2:27" ht="15.75" customHeight="1">
      <c r="B1182" s="2"/>
      <c r="C1182" s="7">
        <f>C1181/C1180</f>
        <v>2.0733927907840943</v>
      </c>
      <c r="D1182" s="9" t="s">
        <v>23</v>
      </c>
      <c r="E1182" s="9"/>
      <c r="F1182" s="9"/>
      <c r="G1182" s="9"/>
      <c r="H1182" s="9"/>
      <c r="I1182" s="10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</row>
    <row r="1183" spans="2:27" ht="15.75" customHeight="1">
      <c r="B1183" s="2"/>
      <c r="C1183" s="7">
        <f>(C1178-O1176)/C1178</f>
        <v>0.99960804355461896</v>
      </c>
      <c r="D1183" s="9" t="s">
        <v>24</v>
      </c>
      <c r="E1183" s="9"/>
      <c r="F1183" s="9"/>
      <c r="G1183" s="9"/>
      <c r="H1183" s="9"/>
      <c r="I1183" s="10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</row>
    <row r="1184" spans="2:27" ht="15.75" customHeight="1">
      <c r="B1184" s="2"/>
      <c r="C1184" s="7">
        <f>1-C1183</f>
        <v>3.9195644538103647E-4</v>
      </c>
      <c r="D1184" s="9" t="s">
        <v>25</v>
      </c>
      <c r="E1184" s="9"/>
      <c r="F1184" s="9"/>
      <c r="G1184" s="9"/>
      <c r="H1184" s="9"/>
      <c r="I1184" s="10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</row>
    <row r="1185" spans="2:27" ht="15.75" customHeight="1">
      <c r="B1185" s="2"/>
      <c r="C1185" s="7">
        <f>M1176*1000</f>
        <v>15850.080000000002</v>
      </c>
      <c r="D1185" s="9" t="s">
        <v>27</v>
      </c>
      <c r="E1185" s="9"/>
      <c r="F1185" s="9"/>
      <c r="G1185" s="9"/>
      <c r="H1185" s="9"/>
      <c r="I1185" s="10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</row>
    <row r="1186" spans="2:27" ht="15.75" customHeight="1">
      <c r="B1186" s="2"/>
      <c r="C1186" s="7">
        <f>C1185/C1177</f>
        <v>12.192369230769232</v>
      </c>
      <c r="D1186" s="12" t="s">
        <v>28</v>
      </c>
      <c r="E1186" s="12"/>
      <c r="F1186" s="12"/>
      <c r="G1186" s="12"/>
      <c r="H1186" s="12"/>
      <c r="I1186" s="13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</row>
  </sheetData>
  <mergeCells count="1">
    <mergeCell ref="Q1:R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I10" sqref="I10"/>
    </sheetView>
  </sheetViews>
  <sheetFormatPr defaultColWidth="12.625" defaultRowHeight="15" customHeight="1"/>
  <cols>
    <col min="1" max="1" width="8.375" customWidth="1"/>
    <col min="2" max="2" width="10.5" customWidth="1"/>
    <col min="3" max="3" width="8.875" customWidth="1"/>
    <col min="4" max="4" width="8" customWidth="1"/>
    <col min="5" max="5" width="7.5" customWidth="1"/>
    <col min="6" max="6" width="10.5" customWidth="1"/>
    <col min="7" max="7" width="10.75" customWidth="1"/>
    <col min="8" max="8" width="12.375" customWidth="1"/>
    <col min="9" max="9" width="12.5" customWidth="1"/>
    <col min="10" max="10" width="17.5" customWidth="1"/>
    <col min="11" max="11" width="13.25" customWidth="1"/>
    <col min="12" max="12" width="12" customWidth="1"/>
    <col min="13" max="13" width="9.875" customWidth="1"/>
    <col min="14" max="14" width="10.75" customWidth="1"/>
    <col min="15" max="26" width="7.625" customWidth="1"/>
  </cols>
  <sheetData>
    <row r="1" spans="1:26" ht="47.25" thickBot="1">
      <c r="A1" s="1" t="s">
        <v>62</v>
      </c>
      <c r="B1" s="2"/>
      <c r="C1" s="2"/>
      <c r="D1" s="2"/>
      <c r="E1" s="2"/>
      <c r="F1" s="2"/>
      <c r="G1" s="2"/>
      <c r="H1" s="1" t="s">
        <v>1</v>
      </c>
      <c r="I1" s="2"/>
      <c r="J1" s="2"/>
      <c r="K1" s="2"/>
      <c r="L1" s="2"/>
      <c r="M1" s="2"/>
      <c r="N1" s="2"/>
      <c r="O1" s="2"/>
      <c r="P1" s="84" t="s">
        <v>61</v>
      </c>
      <c r="Q1" s="85"/>
      <c r="R1" s="2"/>
      <c r="S1" s="2"/>
      <c r="T1" s="2"/>
      <c r="U1" s="2"/>
      <c r="V1" s="2"/>
      <c r="W1" s="2"/>
      <c r="X1" s="2"/>
      <c r="Y1" s="2"/>
      <c r="Z1" s="2"/>
    </row>
    <row r="2" spans="1:26" ht="15.75" thickBot="1">
      <c r="A2" s="2">
        <v>0.16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2"/>
      <c r="P2" s="72" t="s">
        <v>55</v>
      </c>
      <c r="Q2" s="75">
        <f>B36</f>
        <v>1548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thickBot="1">
      <c r="A3" s="2">
        <v>0.16</v>
      </c>
      <c r="B3" s="4">
        <v>26</v>
      </c>
      <c r="C3" s="4">
        <v>1</v>
      </c>
      <c r="D3" s="4">
        <v>44</v>
      </c>
      <c r="E3" s="4">
        <v>0.8</v>
      </c>
      <c r="F3" s="4">
        <f>A2</f>
        <v>0.16</v>
      </c>
      <c r="G3" s="4">
        <f t="shared" ref="G3:G8" si="0">E3*F3</f>
        <v>0.128</v>
      </c>
      <c r="H3" s="4">
        <v>0.5</v>
      </c>
      <c r="I3" s="4">
        <f t="shared" ref="I3:I8" si="1">G3*H3</f>
        <v>6.4000000000000001E-2</v>
      </c>
      <c r="J3" s="4"/>
      <c r="K3" s="4"/>
      <c r="L3" s="4"/>
      <c r="M3" s="4"/>
      <c r="N3" s="4"/>
      <c r="O3" s="2"/>
      <c r="P3" s="73" t="s">
        <v>56</v>
      </c>
      <c r="Q3" s="76">
        <f>B74</f>
        <v>6192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thickBot="1">
      <c r="A4" s="2">
        <v>0.16</v>
      </c>
      <c r="B4" s="4"/>
      <c r="C4" s="4"/>
      <c r="D4" s="4">
        <v>46</v>
      </c>
      <c r="E4" s="4">
        <v>0.6</v>
      </c>
      <c r="F4" s="4">
        <f t="shared" ref="F4:F6" si="2">A3</f>
        <v>0.16</v>
      </c>
      <c r="G4" s="4">
        <f t="shared" si="0"/>
        <v>9.6000000000000002E-2</v>
      </c>
      <c r="H4" s="4">
        <v>0.5</v>
      </c>
      <c r="I4" s="4">
        <f t="shared" si="1"/>
        <v>4.8000000000000001E-2</v>
      </c>
      <c r="J4" s="4"/>
      <c r="K4" s="4"/>
      <c r="L4" s="4"/>
      <c r="M4" s="4"/>
      <c r="N4" s="4"/>
      <c r="O4" s="2"/>
      <c r="P4" s="74" t="s">
        <v>57</v>
      </c>
      <c r="Q4" s="77">
        <f>B113</f>
        <v>4128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thickBot="1">
      <c r="A5" s="2">
        <v>0.16</v>
      </c>
      <c r="B5" s="4"/>
      <c r="C5" s="4"/>
      <c r="D5" s="4">
        <v>48</v>
      </c>
      <c r="E5" s="4">
        <v>0.75</v>
      </c>
      <c r="F5" s="4">
        <f t="shared" si="2"/>
        <v>0.16</v>
      </c>
      <c r="G5" s="4">
        <f t="shared" si="0"/>
        <v>0.12</v>
      </c>
      <c r="H5" s="4">
        <v>0.5</v>
      </c>
      <c r="I5" s="4">
        <f t="shared" si="1"/>
        <v>0.06</v>
      </c>
      <c r="J5" s="4"/>
      <c r="K5" s="4"/>
      <c r="L5" s="4"/>
      <c r="M5" s="4"/>
      <c r="N5" s="4"/>
      <c r="O5" s="2"/>
      <c r="P5" s="73" t="s">
        <v>58</v>
      </c>
      <c r="Q5" s="76">
        <f>B152</f>
        <v>1892.0000000000005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thickBot="1">
      <c r="A6" s="2">
        <v>0.16</v>
      </c>
      <c r="B6" s="4"/>
      <c r="C6" s="4"/>
      <c r="D6" s="4">
        <v>45</v>
      </c>
      <c r="E6" s="4">
        <v>0.75</v>
      </c>
      <c r="F6" s="4">
        <f t="shared" si="2"/>
        <v>0.16</v>
      </c>
      <c r="G6" s="4">
        <f t="shared" si="0"/>
        <v>0.12</v>
      </c>
      <c r="H6" s="4">
        <v>3</v>
      </c>
      <c r="I6" s="4">
        <f t="shared" si="1"/>
        <v>0.36</v>
      </c>
      <c r="J6" s="4"/>
      <c r="K6" s="4"/>
      <c r="L6" s="4"/>
      <c r="M6" s="4"/>
      <c r="N6" s="4"/>
      <c r="O6" s="2"/>
      <c r="P6" s="74" t="s">
        <v>59</v>
      </c>
      <c r="Q6" s="77">
        <f>Q2</f>
        <v>1548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thickBot="1">
      <c r="A7" s="2">
        <v>0.16</v>
      </c>
      <c r="B7" s="4"/>
      <c r="C7" s="4"/>
      <c r="D7" s="4">
        <v>47</v>
      </c>
      <c r="E7" s="4">
        <v>0.8</v>
      </c>
      <c r="F7" s="4">
        <v>0</v>
      </c>
      <c r="G7" s="4">
        <f t="shared" si="0"/>
        <v>0</v>
      </c>
      <c r="H7" s="4">
        <v>0.5</v>
      </c>
      <c r="I7" s="4">
        <f t="shared" si="1"/>
        <v>0</v>
      </c>
      <c r="J7" s="4"/>
      <c r="K7" s="4"/>
      <c r="L7" s="4"/>
      <c r="M7" s="4"/>
      <c r="N7" s="4"/>
      <c r="O7" s="2"/>
      <c r="P7" s="73" t="s">
        <v>60</v>
      </c>
      <c r="Q7" s="76">
        <f>B191</f>
        <v>4552</v>
      </c>
      <c r="R7" s="2"/>
      <c r="S7" s="2"/>
      <c r="T7" s="2"/>
      <c r="U7" s="2"/>
      <c r="V7" s="2"/>
      <c r="W7" s="2"/>
      <c r="X7" s="2"/>
      <c r="Y7" s="2"/>
      <c r="Z7" s="2"/>
    </row>
    <row r="8" spans="1:26">
      <c r="A8" s="2">
        <v>0.16</v>
      </c>
      <c r="B8" s="4"/>
      <c r="C8" s="4"/>
      <c r="D8" s="4">
        <v>49</v>
      </c>
      <c r="E8" s="4">
        <v>0.6</v>
      </c>
      <c r="F8" s="4">
        <v>0</v>
      </c>
      <c r="G8" s="4">
        <f t="shared" si="0"/>
        <v>0</v>
      </c>
      <c r="H8" s="4">
        <v>0.5</v>
      </c>
      <c r="I8" s="4">
        <f t="shared" si="1"/>
        <v>0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>
        <v>0.16</v>
      </c>
      <c r="B9" s="5"/>
      <c r="C9" s="5"/>
      <c r="D9" s="5" t="s">
        <v>15</v>
      </c>
      <c r="E9" s="5"/>
      <c r="F9" s="5"/>
      <c r="G9" s="5">
        <f>SUM(G3:G8)</f>
        <v>0.46399999999999997</v>
      </c>
      <c r="H9" s="5"/>
      <c r="I9" s="5">
        <f>SUM(I3:I8)</f>
        <v>0.53200000000000003</v>
      </c>
      <c r="J9" s="5">
        <f>I9/G9</f>
        <v>1.1465517241379313</v>
      </c>
      <c r="K9" s="5">
        <v>1</v>
      </c>
      <c r="L9" s="5">
        <f>K9*I9</f>
        <v>0.53200000000000003</v>
      </c>
      <c r="M9" s="5">
        <f>G9*C3</f>
        <v>0.46399999999999997</v>
      </c>
      <c r="N9" s="5">
        <f>I9*C3</f>
        <v>0.53200000000000003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" t="s">
        <v>12</v>
      </c>
      <c r="M10" s="3" t="s">
        <v>13</v>
      </c>
      <c r="N10" s="3" t="s">
        <v>14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4">
        <v>27</v>
      </c>
      <c r="C11" s="4">
        <v>1</v>
      </c>
      <c r="D11" s="4">
        <v>44</v>
      </c>
      <c r="E11" s="4">
        <v>0.8</v>
      </c>
      <c r="F11" s="4">
        <f>A2</f>
        <v>0.16</v>
      </c>
      <c r="G11" s="4">
        <f t="shared" ref="G11:G16" si="3">E11*F11</f>
        <v>0.128</v>
      </c>
      <c r="H11" s="4">
        <v>0.5</v>
      </c>
      <c r="I11" s="4">
        <f t="shared" ref="I11:I16" si="4">G11*H11</f>
        <v>6.4000000000000001E-2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4"/>
      <c r="C12" s="4"/>
      <c r="D12" s="4">
        <v>46</v>
      </c>
      <c r="E12" s="4">
        <v>0.6</v>
      </c>
      <c r="F12" s="4">
        <f t="shared" ref="F12:F13" si="5">A3</f>
        <v>0.16</v>
      </c>
      <c r="G12" s="4">
        <f t="shared" si="3"/>
        <v>9.6000000000000002E-2</v>
      </c>
      <c r="H12" s="4">
        <v>0.5</v>
      </c>
      <c r="I12" s="4">
        <f t="shared" si="4"/>
        <v>4.8000000000000001E-2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4"/>
      <c r="C13" s="4"/>
      <c r="D13" s="4">
        <v>48</v>
      </c>
      <c r="E13" s="4">
        <v>0.75</v>
      </c>
      <c r="F13" s="4">
        <f t="shared" si="5"/>
        <v>0.16</v>
      </c>
      <c r="G13" s="4">
        <f t="shared" si="3"/>
        <v>0.12</v>
      </c>
      <c r="H13" s="4">
        <v>0.5</v>
      </c>
      <c r="I13" s="4">
        <f t="shared" si="4"/>
        <v>0.06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4"/>
      <c r="C14" s="4"/>
      <c r="D14" s="4">
        <v>45</v>
      </c>
      <c r="E14" s="4">
        <v>0.75</v>
      </c>
      <c r="F14" s="4">
        <v>0</v>
      </c>
      <c r="G14" s="4">
        <f t="shared" si="3"/>
        <v>0</v>
      </c>
      <c r="H14" s="4">
        <v>0.5</v>
      </c>
      <c r="I14" s="4">
        <f t="shared" si="4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4"/>
      <c r="C15" s="4"/>
      <c r="D15" s="4">
        <v>47</v>
      </c>
      <c r="E15" s="4">
        <v>0.8</v>
      </c>
      <c r="F15" s="4">
        <f>A2</f>
        <v>0.16</v>
      </c>
      <c r="G15" s="4">
        <f t="shared" si="3"/>
        <v>0.128</v>
      </c>
      <c r="H15" s="4">
        <v>3</v>
      </c>
      <c r="I15" s="4">
        <f t="shared" si="4"/>
        <v>0.38400000000000001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4"/>
      <c r="C16" s="4"/>
      <c r="D16" s="4">
        <v>49</v>
      </c>
      <c r="E16" s="4">
        <v>0.6</v>
      </c>
      <c r="F16" s="4">
        <v>0</v>
      </c>
      <c r="G16" s="4">
        <f t="shared" si="3"/>
        <v>0</v>
      </c>
      <c r="H16" s="4">
        <v>0.5</v>
      </c>
      <c r="I16" s="4">
        <f t="shared" si="4"/>
        <v>0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5"/>
      <c r="C17" s="5"/>
      <c r="D17" s="5" t="s">
        <v>15</v>
      </c>
      <c r="E17" s="5"/>
      <c r="F17" s="5"/>
      <c r="G17" s="5">
        <f>SUM(G11:G16)</f>
        <v>0.47199999999999998</v>
      </c>
      <c r="H17" s="5"/>
      <c r="I17" s="5">
        <f>SUM(I11:I16)</f>
        <v>0.55600000000000005</v>
      </c>
      <c r="J17" s="5">
        <f>I17/G17</f>
        <v>1.1779661016949154</v>
      </c>
      <c r="K17" s="5">
        <v>1</v>
      </c>
      <c r="L17" s="5">
        <f>K17*I17</f>
        <v>0.55600000000000005</v>
      </c>
      <c r="M17" s="5">
        <f>G17*C11</f>
        <v>0.47199999999999998</v>
      </c>
      <c r="N17" s="5">
        <f>I17*C11</f>
        <v>0.55600000000000005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3" t="s">
        <v>8</v>
      </c>
      <c r="I18" s="3" t="s">
        <v>9</v>
      </c>
      <c r="J18" s="3" t="s">
        <v>10</v>
      </c>
      <c r="K18" s="3" t="s">
        <v>11</v>
      </c>
      <c r="L18" s="3" t="s">
        <v>12</v>
      </c>
      <c r="M18" s="3" t="s">
        <v>13</v>
      </c>
      <c r="N18" s="3" t="s">
        <v>14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4">
        <v>28</v>
      </c>
      <c r="C19" s="4">
        <v>1</v>
      </c>
      <c r="D19" s="4">
        <v>44</v>
      </c>
      <c r="E19" s="4">
        <v>0.8</v>
      </c>
      <c r="F19" s="4">
        <f>A2</f>
        <v>0.16</v>
      </c>
      <c r="G19" s="4">
        <f t="shared" ref="G19:G24" si="6">E19*F19</f>
        <v>0.128</v>
      </c>
      <c r="H19" s="4">
        <v>0.5</v>
      </c>
      <c r="I19" s="4">
        <f t="shared" ref="I19:I24" si="7">G19*H19</f>
        <v>6.4000000000000001E-2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4"/>
      <c r="C20" s="4"/>
      <c r="D20" s="4">
        <v>46</v>
      </c>
      <c r="E20" s="4">
        <v>0.6</v>
      </c>
      <c r="F20" s="4">
        <f t="shared" ref="F20:F21" si="8">A3</f>
        <v>0.16</v>
      </c>
      <c r="G20" s="4">
        <f t="shared" si="6"/>
        <v>9.6000000000000002E-2</v>
      </c>
      <c r="H20" s="4">
        <v>0.5</v>
      </c>
      <c r="I20" s="4">
        <f t="shared" si="7"/>
        <v>4.8000000000000001E-2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4"/>
      <c r="C21" s="4"/>
      <c r="D21" s="4">
        <v>48</v>
      </c>
      <c r="E21" s="4">
        <v>0.75</v>
      </c>
      <c r="F21" s="4">
        <f t="shared" si="8"/>
        <v>0.16</v>
      </c>
      <c r="G21" s="4">
        <f t="shared" si="6"/>
        <v>0.12</v>
      </c>
      <c r="H21" s="4">
        <v>0.5</v>
      </c>
      <c r="I21" s="4">
        <f t="shared" si="7"/>
        <v>0.06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4"/>
      <c r="C22" s="4"/>
      <c r="D22" s="4">
        <v>45</v>
      </c>
      <c r="E22" s="4">
        <v>0.75</v>
      </c>
      <c r="F22" s="4">
        <v>0</v>
      </c>
      <c r="G22" s="4">
        <f t="shared" si="6"/>
        <v>0</v>
      </c>
      <c r="H22" s="4">
        <v>0.5</v>
      </c>
      <c r="I22" s="4">
        <f t="shared" si="7"/>
        <v>0</v>
      </c>
      <c r="J22" s="4"/>
      <c r="K22" s="4"/>
      <c r="L22" s="4"/>
      <c r="M22" s="4"/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4"/>
      <c r="C23" s="4"/>
      <c r="D23" s="4">
        <v>47</v>
      </c>
      <c r="E23" s="4">
        <v>0.8</v>
      </c>
      <c r="F23" s="4">
        <v>0</v>
      </c>
      <c r="G23" s="4">
        <f t="shared" si="6"/>
        <v>0</v>
      </c>
      <c r="H23" s="4">
        <v>0.5</v>
      </c>
      <c r="I23" s="4">
        <f t="shared" si="7"/>
        <v>0</v>
      </c>
      <c r="J23" s="4"/>
      <c r="K23" s="4"/>
      <c r="L23" s="4"/>
      <c r="M23" s="4"/>
      <c r="N23" s="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4"/>
      <c r="C24" s="4"/>
      <c r="D24" s="4">
        <v>49</v>
      </c>
      <c r="E24" s="4">
        <v>0.6</v>
      </c>
      <c r="F24" s="4">
        <f>A2</f>
        <v>0.16</v>
      </c>
      <c r="G24" s="4">
        <f t="shared" si="6"/>
        <v>9.6000000000000002E-2</v>
      </c>
      <c r="H24" s="4">
        <v>3</v>
      </c>
      <c r="I24" s="4">
        <f t="shared" si="7"/>
        <v>0.28800000000000003</v>
      </c>
      <c r="J24" s="4"/>
      <c r="K24" s="4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5"/>
      <c r="C25" s="5"/>
      <c r="D25" s="5" t="s">
        <v>15</v>
      </c>
      <c r="E25" s="5"/>
      <c r="F25" s="5"/>
      <c r="G25" s="5">
        <f>SUM(G19:G24)</f>
        <v>0.43999999999999995</v>
      </c>
      <c r="H25" s="5"/>
      <c r="I25" s="5">
        <f>SUM(I19:I24)</f>
        <v>0.46</v>
      </c>
      <c r="J25" s="5">
        <f>I25/G25</f>
        <v>1.0454545454545456</v>
      </c>
      <c r="K25" s="5">
        <v>1</v>
      </c>
      <c r="L25" s="5">
        <f>K25*I25</f>
        <v>0.46</v>
      </c>
      <c r="M25" s="5">
        <f>G25*C19</f>
        <v>0.43999999999999995</v>
      </c>
      <c r="N25" s="5">
        <f>I25*C19</f>
        <v>0.46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5" t="s">
        <v>17</v>
      </c>
      <c r="L27" s="5">
        <f t="shared" ref="L27:N27" si="9">SUM(L3:L26)</f>
        <v>1.548</v>
      </c>
      <c r="M27" s="5">
        <f t="shared" si="9"/>
        <v>1.3759999999999999</v>
      </c>
      <c r="N27" s="5">
        <f t="shared" si="9"/>
        <v>1.548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7">
        <f>SUM(C3:C26)</f>
        <v>3</v>
      </c>
      <c r="C28" s="9" t="s">
        <v>18</v>
      </c>
      <c r="D28" s="9"/>
      <c r="E28" s="9"/>
      <c r="F28" s="9"/>
      <c r="G28" s="9"/>
      <c r="H28" s="1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7">
        <f>B28*8760</f>
        <v>26280</v>
      </c>
      <c r="C29" s="9" t="s">
        <v>19</v>
      </c>
      <c r="D29" s="9"/>
      <c r="E29" s="9"/>
      <c r="F29" s="9"/>
      <c r="G29" s="9"/>
      <c r="H29" s="10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7">
        <f>M27</f>
        <v>1.3759999999999999</v>
      </c>
      <c r="C30" s="9" t="s">
        <v>20</v>
      </c>
      <c r="D30" s="9"/>
      <c r="E30" s="9"/>
      <c r="F30" s="9"/>
      <c r="G30" s="9"/>
      <c r="H30" s="10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7">
        <f>B30/B28</f>
        <v>0.45866666666666661</v>
      </c>
      <c r="C31" s="9" t="s">
        <v>21</v>
      </c>
      <c r="D31" s="9"/>
      <c r="E31" s="9"/>
      <c r="F31" s="9"/>
      <c r="G31" s="9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7">
        <f>N27/B28</f>
        <v>0.51600000000000001</v>
      </c>
      <c r="C32" s="9" t="s">
        <v>22</v>
      </c>
      <c r="D32" s="9"/>
      <c r="E32" s="9"/>
      <c r="F32" s="9"/>
      <c r="G32" s="9"/>
      <c r="H32" s="10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7">
        <f>B32/B31</f>
        <v>1.1250000000000002</v>
      </c>
      <c r="C33" s="9" t="s">
        <v>23</v>
      </c>
      <c r="D33" s="9"/>
      <c r="E33" s="9"/>
      <c r="F33" s="9"/>
      <c r="G33" s="9"/>
      <c r="H33" s="1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7">
        <f>(B29-N27)/B29</f>
        <v>0.99994109589041102</v>
      </c>
      <c r="C34" s="9" t="s">
        <v>24</v>
      </c>
      <c r="D34" s="9"/>
      <c r="E34" s="9"/>
      <c r="F34" s="9"/>
      <c r="G34" s="9"/>
      <c r="H34" s="10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7">
        <f>1-B34</f>
        <v>5.8904109588975295E-5</v>
      </c>
      <c r="C35" s="9" t="s">
        <v>25</v>
      </c>
      <c r="D35" s="9"/>
      <c r="E35" s="9"/>
      <c r="F35" s="9"/>
      <c r="G35" s="9"/>
      <c r="H35" s="10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7">
        <f>L27*1000</f>
        <v>1548</v>
      </c>
      <c r="C36" s="9" t="s">
        <v>27</v>
      </c>
      <c r="D36" s="9"/>
      <c r="E36" s="9"/>
      <c r="F36" s="9"/>
      <c r="G36" s="9"/>
      <c r="H36" s="10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7">
        <f>B36/B28</f>
        <v>516</v>
      </c>
      <c r="C37" s="12" t="s">
        <v>28</v>
      </c>
      <c r="D37" s="12"/>
      <c r="E37" s="12"/>
      <c r="F37" s="12"/>
      <c r="G37" s="12"/>
      <c r="H37" s="1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0.5" customHeight="1">
      <c r="A39" s="1"/>
      <c r="B39" s="2"/>
      <c r="C39" s="2"/>
      <c r="D39" s="2"/>
      <c r="E39" s="2"/>
      <c r="F39" s="2"/>
      <c r="G39" s="2"/>
      <c r="H39" s="1" t="s">
        <v>29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3" t="s">
        <v>2</v>
      </c>
      <c r="C40" s="3" t="s">
        <v>3</v>
      </c>
      <c r="D40" s="3" t="s">
        <v>4</v>
      </c>
      <c r="E40" s="3" t="s">
        <v>5</v>
      </c>
      <c r="F40" s="3" t="s">
        <v>6</v>
      </c>
      <c r="G40" s="3" t="s">
        <v>7</v>
      </c>
      <c r="H40" s="3" t="s">
        <v>8</v>
      </c>
      <c r="I40" s="3" t="s">
        <v>9</v>
      </c>
      <c r="J40" s="3" t="s">
        <v>10</v>
      </c>
      <c r="K40" s="3" t="s">
        <v>11</v>
      </c>
      <c r="L40" s="3" t="s">
        <v>12</v>
      </c>
      <c r="M40" s="3" t="s">
        <v>13</v>
      </c>
      <c r="N40" s="3" t="s">
        <v>14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14">
        <v>26</v>
      </c>
      <c r="C41" s="14">
        <v>1</v>
      </c>
      <c r="D41" s="14">
        <v>44</v>
      </c>
      <c r="E41" s="14">
        <v>0.8</v>
      </c>
      <c r="F41" s="14">
        <f>A2</f>
        <v>0.16</v>
      </c>
      <c r="G41" s="14">
        <f t="shared" ref="G41:G46" si="10">E41*F41</f>
        <v>0.128</v>
      </c>
      <c r="H41" s="14">
        <v>3</v>
      </c>
      <c r="I41" s="14">
        <f t="shared" ref="I41:I46" si="11">G41*H41</f>
        <v>0.38400000000000001</v>
      </c>
      <c r="J41" s="14"/>
      <c r="K41" s="14"/>
      <c r="L41" s="14"/>
      <c r="M41" s="14"/>
      <c r="N41" s="1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14"/>
      <c r="C42" s="14"/>
      <c r="D42" s="14">
        <v>46</v>
      </c>
      <c r="E42" s="14">
        <v>0.6</v>
      </c>
      <c r="F42" s="14">
        <f t="shared" ref="F42:F46" si="12">A3</f>
        <v>0.16</v>
      </c>
      <c r="G42" s="14">
        <f t="shared" si="10"/>
        <v>9.6000000000000002E-2</v>
      </c>
      <c r="H42" s="14">
        <v>3</v>
      </c>
      <c r="I42" s="14">
        <f t="shared" si="11"/>
        <v>0.28800000000000003</v>
      </c>
      <c r="J42" s="14"/>
      <c r="K42" s="14"/>
      <c r="L42" s="14"/>
      <c r="M42" s="14"/>
      <c r="N42" s="1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14"/>
      <c r="C43" s="14"/>
      <c r="D43" s="14">
        <v>48</v>
      </c>
      <c r="E43" s="14">
        <v>0.75</v>
      </c>
      <c r="F43" s="14">
        <f t="shared" si="12"/>
        <v>0.16</v>
      </c>
      <c r="G43" s="14">
        <f t="shared" si="10"/>
        <v>0.12</v>
      </c>
      <c r="H43" s="14">
        <v>3</v>
      </c>
      <c r="I43" s="14">
        <f t="shared" si="11"/>
        <v>0.36</v>
      </c>
      <c r="J43" s="14"/>
      <c r="K43" s="14"/>
      <c r="L43" s="14"/>
      <c r="M43" s="14"/>
      <c r="N43" s="1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14"/>
      <c r="C44" s="14"/>
      <c r="D44" s="14">
        <v>45</v>
      </c>
      <c r="E44" s="14">
        <v>0.75</v>
      </c>
      <c r="F44" s="14">
        <f t="shared" si="12"/>
        <v>0.16</v>
      </c>
      <c r="G44" s="14">
        <f t="shared" si="10"/>
        <v>0.12</v>
      </c>
      <c r="H44" s="14">
        <v>3</v>
      </c>
      <c r="I44" s="14">
        <f t="shared" si="11"/>
        <v>0.36</v>
      </c>
      <c r="J44" s="14"/>
      <c r="K44" s="14"/>
      <c r="L44" s="14"/>
      <c r="M44" s="14"/>
      <c r="N44" s="1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14"/>
      <c r="C45" s="14"/>
      <c r="D45" s="14">
        <v>47</v>
      </c>
      <c r="E45" s="14">
        <v>0.8</v>
      </c>
      <c r="F45" s="14">
        <f t="shared" si="12"/>
        <v>0.16</v>
      </c>
      <c r="G45" s="14">
        <f t="shared" si="10"/>
        <v>0.128</v>
      </c>
      <c r="H45" s="14">
        <v>3</v>
      </c>
      <c r="I45" s="14">
        <f t="shared" si="11"/>
        <v>0.38400000000000001</v>
      </c>
      <c r="J45" s="14"/>
      <c r="K45" s="14"/>
      <c r="L45" s="14"/>
      <c r="M45" s="14"/>
      <c r="N45" s="1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14"/>
      <c r="C46" s="14"/>
      <c r="D46" s="14">
        <v>49</v>
      </c>
      <c r="E46" s="14">
        <v>0.6</v>
      </c>
      <c r="F46" s="14">
        <f t="shared" si="12"/>
        <v>0.16</v>
      </c>
      <c r="G46" s="14">
        <f t="shared" si="10"/>
        <v>9.6000000000000002E-2</v>
      </c>
      <c r="H46" s="14">
        <v>3</v>
      </c>
      <c r="I46" s="14">
        <f t="shared" si="11"/>
        <v>0.28800000000000003</v>
      </c>
      <c r="J46" s="14"/>
      <c r="K46" s="14"/>
      <c r="L46" s="14"/>
      <c r="M46" s="14"/>
      <c r="N46" s="1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5"/>
      <c r="C47" s="5"/>
      <c r="D47" s="5" t="s">
        <v>15</v>
      </c>
      <c r="E47" s="5"/>
      <c r="F47" s="5"/>
      <c r="G47" s="5">
        <f>SUM(G41:G46)</f>
        <v>0.68799999999999994</v>
      </c>
      <c r="H47" s="5"/>
      <c r="I47" s="5">
        <f>SUM(I41:I46)</f>
        <v>2.0640000000000001</v>
      </c>
      <c r="J47" s="5">
        <f>I47/G47</f>
        <v>3.0000000000000004</v>
      </c>
      <c r="K47" s="5">
        <v>1</v>
      </c>
      <c r="L47" s="5">
        <f>K47*I47</f>
        <v>2.0640000000000001</v>
      </c>
      <c r="M47" s="5">
        <f>G47*C41</f>
        <v>0.68799999999999994</v>
      </c>
      <c r="N47" s="5">
        <f>I47*C41</f>
        <v>2.0640000000000001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3" t="s">
        <v>2</v>
      </c>
      <c r="C48" s="3" t="s">
        <v>3</v>
      </c>
      <c r="D48" s="3" t="s">
        <v>4</v>
      </c>
      <c r="E48" s="3" t="s">
        <v>5</v>
      </c>
      <c r="F48" s="3" t="s">
        <v>6</v>
      </c>
      <c r="G48" s="3" t="s">
        <v>7</v>
      </c>
      <c r="H48" s="3" t="s">
        <v>8</v>
      </c>
      <c r="I48" s="3" t="s">
        <v>9</v>
      </c>
      <c r="J48" s="3" t="s">
        <v>10</v>
      </c>
      <c r="K48" s="3" t="s">
        <v>11</v>
      </c>
      <c r="L48" s="3" t="s">
        <v>12</v>
      </c>
      <c r="M48" s="3" t="s">
        <v>13</v>
      </c>
      <c r="N48" s="3" t="s">
        <v>14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14">
        <v>27</v>
      </c>
      <c r="C49" s="14">
        <v>1</v>
      </c>
      <c r="D49" s="14">
        <v>44</v>
      </c>
      <c r="E49" s="14">
        <v>0.8</v>
      </c>
      <c r="F49" s="14">
        <f>A2</f>
        <v>0.16</v>
      </c>
      <c r="G49" s="14">
        <f t="shared" ref="G49:G54" si="13">E49*F49</f>
        <v>0.128</v>
      </c>
      <c r="H49" s="14">
        <v>3</v>
      </c>
      <c r="I49" s="14">
        <f t="shared" ref="I49:I54" si="14">G49*H49</f>
        <v>0.38400000000000001</v>
      </c>
      <c r="J49" s="14"/>
      <c r="K49" s="14"/>
      <c r="L49" s="14"/>
      <c r="M49" s="14"/>
      <c r="N49" s="1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14"/>
      <c r="C50" s="14"/>
      <c r="D50" s="14">
        <v>46</v>
      </c>
      <c r="E50" s="14">
        <v>0.6</v>
      </c>
      <c r="F50" s="14">
        <f t="shared" ref="F50:F54" si="15">A3</f>
        <v>0.16</v>
      </c>
      <c r="G50" s="14">
        <f t="shared" si="13"/>
        <v>9.6000000000000002E-2</v>
      </c>
      <c r="H50" s="14">
        <v>3</v>
      </c>
      <c r="I50" s="14">
        <f t="shared" si="14"/>
        <v>0.28800000000000003</v>
      </c>
      <c r="J50" s="14"/>
      <c r="K50" s="14"/>
      <c r="L50" s="14"/>
      <c r="M50" s="14"/>
      <c r="N50" s="1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14"/>
      <c r="C51" s="14"/>
      <c r="D51" s="14">
        <v>48</v>
      </c>
      <c r="E51" s="14">
        <v>0.75</v>
      </c>
      <c r="F51" s="14">
        <f t="shared" si="15"/>
        <v>0.16</v>
      </c>
      <c r="G51" s="14">
        <f t="shared" si="13"/>
        <v>0.12</v>
      </c>
      <c r="H51" s="14">
        <v>3</v>
      </c>
      <c r="I51" s="14">
        <f t="shared" si="14"/>
        <v>0.36</v>
      </c>
      <c r="J51" s="14"/>
      <c r="K51" s="14"/>
      <c r="L51" s="14"/>
      <c r="M51" s="14"/>
      <c r="N51" s="1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14"/>
      <c r="C52" s="14"/>
      <c r="D52" s="14">
        <v>45</v>
      </c>
      <c r="E52" s="14">
        <v>0.75</v>
      </c>
      <c r="F52" s="14">
        <f t="shared" si="15"/>
        <v>0.16</v>
      </c>
      <c r="G52" s="14">
        <f t="shared" si="13"/>
        <v>0.12</v>
      </c>
      <c r="H52" s="14">
        <v>3</v>
      </c>
      <c r="I52" s="14">
        <f t="shared" si="14"/>
        <v>0.36</v>
      </c>
      <c r="J52" s="14"/>
      <c r="K52" s="14"/>
      <c r="L52" s="14"/>
      <c r="M52" s="14"/>
      <c r="N52" s="1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14"/>
      <c r="C53" s="14"/>
      <c r="D53" s="14">
        <v>47</v>
      </c>
      <c r="E53" s="14">
        <v>0.8</v>
      </c>
      <c r="F53" s="14">
        <f t="shared" si="15"/>
        <v>0.16</v>
      </c>
      <c r="G53" s="14">
        <f t="shared" si="13"/>
        <v>0.128</v>
      </c>
      <c r="H53" s="14">
        <v>3</v>
      </c>
      <c r="I53" s="14">
        <f t="shared" si="14"/>
        <v>0.38400000000000001</v>
      </c>
      <c r="J53" s="14"/>
      <c r="K53" s="14"/>
      <c r="L53" s="14"/>
      <c r="M53" s="14"/>
      <c r="N53" s="1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14"/>
      <c r="C54" s="14"/>
      <c r="D54" s="14">
        <v>49</v>
      </c>
      <c r="E54" s="14">
        <v>0.6</v>
      </c>
      <c r="F54" s="14">
        <f t="shared" si="15"/>
        <v>0.16</v>
      </c>
      <c r="G54" s="14">
        <f t="shared" si="13"/>
        <v>9.6000000000000002E-2</v>
      </c>
      <c r="H54" s="14">
        <v>3</v>
      </c>
      <c r="I54" s="14">
        <f t="shared" si="14"/>
        <v>0.28800000000000003</v>
      </c>
      <c r="J54" s="14"/>
      <c r="K54" s="14"/>
      <c r="L54" s="14"/>
      <c r="M54" s="14"/>
      <c r="N54" s="1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5"/>
      <c r="C55" s="5"/>
      <c r="D55" s="5" t="s">
        <v>15</v>
      </c>
      <c r="E55" s="5"/>
      <c r="F55" s="5"/>
      <c r="G55" s="5">
        <f>SUM(G49:G54)</f>
        <v>0.68799999999999994</v>
      </c>
      <c r="H55" s="5"/>
      <c r="I55" s="5">
        <f>SUM(I49:I54)</f>
        <v>2.0640000000000001</v>
      </c>
      <c r="J55" s="5">
        <f>I55/G55</f>
        <v>3.0000000000000004</v>
      </c>
      <c r="K55" s="5">
        <v>1</v>
      </c>
      <c r="L55" s="5">
        <f>K55*I55</f>
        <v>2.0640000000000001</v>
      </c>
      <c r="M55" s="5">
        <f>G55*C49</f>
        <v>0.68799999999999994</v>
      </c>
      <c r="N55" s="5">
        <f>I55*C49</f>
        <v>2.0640000000000001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3" t="s">
        <v>2</v>
      </c>
      <c r="C56" s="3" t="s">
        <v>3</v>
      </c>
      <c r="D56" s="3" t="s">
        <v>4</v>
      </c>
      <c r="E56" s="3" t="s">
        <v>5</v>
      </c>
      <c r="F56" s="3" t="s">
        <v>6</v>
      </c>
      <c r="G56" s="3" t="s">
        <v>7</v>
      </c>
      <c r="H56" s="3" t="s">
        <v>8</v>
      </c>
      <c r="I56" s="3" t="s">
        <v>9</v>
      </c>
      <c r="J56" s="3" t="s">
        <v>10</v>
      </c>
      <c r="K56" s="3" t="s">
        <v>11</v>
      </c>
      <c r="L56" s="3" t="s">
        <v>12</v>
      </c>
      <c r="M56" s="3" t="s">
        <v>13</v>
      </c>
      <c r="N56" s="3" t="s">
        <v>14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14">
        <v>28</v>
      </c>
      <c r="C57" s="14">
        <v>1</v>
      </c>
      <c r="D57" s="14">
        <v>44</v>
      </c>
      <c r="E57" s="14">
        <v>0.8</v>
      </c>
      <c r="F57" s="14">
        <f>A2</f>
        <v>0.16</v>
      </c>
      <c r="G57" s="14">
        <f t="shared" ref="G57:G62" si="16">E57*F57</f>
        <v>0.128</v>
      </c>
      <c r="H57" s="14">
        <v>3</v>
      </c>
      <c r="I57" s="14">
        <f t="shared" ref="I57:I62" si="17">G57*H57</f>
        <v>0.38400000000000001</v>
      </c>
      <c r="J57" s="14"/>
      <c r="K57" s="14"/>
      <c r="L57" s="14"/>
      <c r="M57" s="14"/>
      <c r="N57" s="1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14"/>
      <c r="C58" s="14"/>
      <c r="D58" s="14">
        <v>46</v>
      </c>
      <c r="E58" s="14">
        <v>0.6</v>
      </c>
      <c r="F58" s="14">
        <f t="shared" ref="F58:F62" si="18">A3</f>
        <v>0.16</v>
      </c>
      <c r="G58" s="14">
        <f t="shared" si="16"/>
        <v>9.6000000000000002E-2</v>
      </c>
      <c r="H58" s="14">
        <v>3</v>
      </c>
      <c r="I58" s="14">
        <f t="shared" si="17"/>
        <v>0.28800000000000003</v>
      </c>
      <c r="J58" s="14"/>
      <c r="K58" s="14"/>
      <c r="L58" s="14"/>
      <c r="M58" s="14"/>
      <c r="N58" s="1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14"/>
      <c r="C59" s="14"/>
      <c r="D59" s="14">
        <v>48</v>
      </c>
      <c r="E59" s="14">
        <v>0.75</v>
      </c>
      <c r="F59" s="14">
        <f t="shared" si="18"/>
        <v>0.16</v>
      </c>
      <c r="G59" s="14">
        <f t="shared" si="16"/>
        <v>0.12</v>
      </c>
      <c r="H59" s="14">
        <v>3</v>
      </c>
      <c r="I59" s="14">
        <f t="shared" si="17"/>
        <v>0.36</v>
      </c>
      <c r="J59" s="14"/>
      <c r="K59" s="14"/>
      <c r="L59" s="14"/>
      <c r="M59" s="14"/>
      <c r="N59" s="1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14"/>
      <c r="C60" s="14"/>
      <c r="D60" s="14">
        <v>45</v>
      </c>
      <c r="E60" s="14">
        <v>0.75</v>
      </c>
      <c r="F60" s="14">
        <f t="shared" si="18"/>
        <v>0.16</v>
      </c>
      <c r="G60" s="14">
        <f t="shared" si="16"/>
        <v>0.12</v>
      </c>
      <c r="H60" s="14">
        <v>3</v>
      </c>
      <c r="I60" s="14">
        <f t="shared" si="17"/>
        <v>0.36</v>
      </c>
      <c r="J60" s="14"/>
      <c r="K60" s="14"/>
      <c r="L60" s="14"/>
      <c r="M60" s="14"/>
      <c r="N60" s="1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14"/>
      <c r="C61" s="14"/>
      <c r="D61" s="14">
        <v>47</v>
      </c>
      <c r="E61" s="14">
        <v>0.8</v>
      </c>
      <c r="F61" s="14">
        <f t="shared" si="18"/>
        <v>0.16</v>
      </c>
      <c r="G61" s="14">
        <f t="shared" si="16"/>
        <v>0.128</v>
      </c>
      <c r="H61" s="14">
        <v>3</v>
      </c>
      <c r="I61" s="14">
        <f t="shared" si="17"/>
        <v>0.38400000000000001</v>
      </c>
      <c r="J61" s="14"/>
      <c r="K61" s="14"/>
      <c r="L61" s="14"/>
      <c r="M61" s="14"/>
      <c r="N61" s="1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14"/>
      <c r="C62" s="14"/>
      <c r="D62" s="14">
        <v>49</v>
      </c>
      <c r="E62" s="14">
        <v>0.6</v>
      </c>
      <c r="F62" s="14">
        <f t="shared" si="18"/>
        <v>0.16</v>
      </c>
      <c r="G62" s="14">
        <f t="shared" si="16"/>
        <v>9.6000000000000002E-2</v>
      </c>
      <c r="H62" s="14">
        <v>3</v>
      </c>
      <c r="I62" s="14">
        <f t="shared" si="17"/>
        <v>0.28800000000000003</v>
      </c>
      <c r="J62" s="14"/>
      <c r="K62" s="14"/>
      <c r="L62" s="14"/>
      <c r="M62" s="14"/>
      <c r="N62" s="1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5"/>
      <c r="C63" s="5"/>
      <c r="D63" s="5" t="s">
        <v>15</v>
      </c>
      <c r="E63" s="5"/>
      <c r="F63" s="5"/>
      <c r="G63" s="5">
        <f>SUM(G57:G62)</f>
        <v>0.68799999999999994</v>
      </c>
      <c r="H63" s="5"/>
      <c r="I63" s="5">
        <f>SUM(I57:I62)</f>
        <v>2.0640000000000001</v>
      </c>
      <c r="J63" s="5">
        <f>I63/G63</f>
        <v>3.0000000000000004</v>
      </c>
      <c r="K63" s="5">
        <v>1</v>
      </c>
      <c r="L63" s="5">
        <f>K63*I63</f>
        <v>2.0640000000000001</v>
      </c>
      <c r="M63" s="5">
        <f>G63*C57</f>
        <v>0.68799999999999994</v>
      </c>
      <c r="N63" s="5">
        <f>I63*C57</f>
        <v>2.0640000000000001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5" t="s">
        <v>17</v>
      </c>
      <c r="L65" s="5">
        <f t="shared" ref="L65:N65" si="19">SUM(L41:L64)</f>
        <v>6.1920000000000002</v>
      </c>
      <c r="M65" s="5">
        <f t="shared" si="19"/>
        <v>2.0640000000000001</v>
      </c>
      <c r="N65" s="5">
        <f t="shared" si="19"/>
        <v>6.1920000000000002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7">
        <f>SUM(C41:C64)</f>
        <v>3</v>
      </c>
      <c r="C66" s="9" t="s">
        <v>18</v>
      </c>
      <c r="D66" s="9"/>
      <c r="E66" s="9"/>
      <c r="F66" s="9"/>
      <c r="G66" s="9"/>
      <c r="H66" s="1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7">
        <f>B66*8760</f>
        <v>26280</v>
      </c>
      <c r="C67" s="9" t="s">
        <v>19</v>
      </c>
      <c r="D67" s="9"/>
      <c r="E67" s="9"/>
      <c r="F67" s="9"/>
      <c r="G67" s="9"/>
      <c r="H67" s="1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7">
        <f>M65</f>
        <v>2.0640000000000001</v>
      </c>
      <c r="C68" s="9" t="s">
        <v>20</v>
      </c>
      <c r="D68" s="9"/>
      <c r="E68" s="9"/>
      <c r="F68" s="9"/>
      <c r="G68" s="9"/>
      <c r="H68" s="1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7">
        <f>B68/B66</f>
        <v>0.68800000000000006</v>
      </c>
      <c r="C69" s="9" t="s">
        <v>21</v>
      </c>
      <c r="D69" s="9"/>
      <c r="E69" s="9"/>
      <c r="F69" s="9"/>
      <c r="G69" s="9"/>
      <c r="H69" s="1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7">
        <f>N65/B66</f>
        <v>2.0640000000000001</v>
      </c>
      <c r="C70" s="9" t="s">
        <v>22</v>
      </c>
      <c r="D70" s="9"/>
      <c r="E70" s="9"/>
      <c r="F70" s="9"/>
      <c r="G70" s="9"/>
      <c r="H70" s="1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7">
        <f>B70/B69</f>
        <v>3</v>
      </c>
      <c r="C71" s="9" t="s">
        <v>23</v>
      </c>
      <c r="D71" s="9"/>
      <c r="E71" s="9"/>
      <c r="F71" s="9"/>
      <c r="G71" s="9"/>
      <c r="H71" s="1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7">
        <f>(B67-N65)/B67</f>
        <v>0.99976438356164388</v>
      </c>
      <c r="C72" s="9" t="s">
        <v>24</v>
      </c>
      <c r="D72" s="9"/>
      <c r="E72" s="9"/>
      <c r="F72" s="9"/>
      <c r="G72" s="9"/>
      <c r="H72" s="1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7">
        <f>1-B72</f>
        <v>2.3561643835612323E-4</v>
      </c>
      <c r="C73" s="9" t="s">
        <v>25</v>
      </c>
      <c r="D73" s="9"/>
      <c r="E73" s="9"/>
      <c r="F73" s="9"/>
      <c r="G73" s="9"/>
      <c r="H73" s="1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7">
        <f>L65*1000</f>
        <v>6192</v>
      </c>
      <c r="C74" s="9" t="s">
        <v>27</v>
      </c>
      <c r="D74" s="9"/>
      <c r="E74" s="9"/>
      <c r="F74" s="9"/>
      <c r="G74" s="9"/>
      <c r="H74" s="1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7">
        <f>B74/B66</f>
        <v>2064</v>
      </c>
      <c r="C75" s="12" t="s">
        <v>28</v>
      </c>
      <c r="D75" s="12"/>
      <c r="E75" s="12"/>
      <c r="F75" s="12"/>
      <c r="G75" s="12"/>
      <c r="H75" s="1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46.5">
      <c r="A78" s="1"/>
      <c r="B78" s="2"/>
      <c r="C78" s="2"/>
      <c r="D78" s="2"/>
      <c r="E78" s="2"/>
      <c r="F78" s="2"/>
      <c r="G78" s="2"/>
      <c r="H78" s="1" t="s">
        <v>30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3" t="s">
        <v>2</v>
      </c>
      <c r="C79" s="3" t="s">
        <v>3</v>
      </c>
      <c r="D79" s="3" t="s">
        <v>4</v>
      </c>
      <c r="E79" s="3" t="s">
        <v>5</v>
      </c>
      <c r="F79" s="3" t="s">
        <v>6</v>
      </c>
      <c r="G79" s="3" t="s">
        <v>7</v>
      </c>
      <c r="H79" s="3" t="s">
        <v>8</v>
      </c>
      <c r="I79" s="3" t="s">
        <v>9</v>
      </c>
      <c r="J79" s="3" t="s">
        <v>10</v>
      </c>
      <c r="K79" s="3" t="s">
        <v>11</v>
      </c>
      <c r="L79" s="3" t="s">
        <v>12</v>
      </c>
      <c r="M79" s="3" t="s">
        <v>13</v>
      </c>
      <c r="N79" s="3" t="s">
        <v>14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4">
        <v>26</v>
      </c>
      <c r="C80" s="4">
        <v>1</v>
      </c>
      <c r="D80" s="4">
        <v>44</v>
      </c>
      <c r="E80" s="4">
        <v>0.8</v>
      </c>
      <c r="F80" s="4">
        <f>A2</f>
        <v>0.16</v>
      </c>
      <c r="G80" s="4">
        <f t="shared" ref="G80:G85" si="20">E80*F80</f>
        <v>0.128</v>
      </c>
      <c r="H80" s="4">
        <v>3</v>
      </c>
      <c r="I80" s="4">
        <f t="shared" ref="I80:I85" si="21">G80*H80</f>
        <v>0.38400000000000001</v>
      </c>
      <c r="J80" s="4"/>
      <c r="K80" s="4"/>
      <c r="L80" s="4"/>
      <c r="M80" s="4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4"/>
      <c r="C81" s="4"/>
      <c r="D81" s="4">
        <v>46</v>
      </c>
      <c r="E81" s="4">
        <v>0.6</v>
      </c>
      <c r="F81" s="4">
        <f t="shared" ref="F81:F83" si="22">A3</f>
        <v>0.16</v>
      </c>
      <c r="G81" s="4">
        <f t="shared" si="20"/>
        <v>9.6000000000000002E-2</v>
      </c>
      <c r="H81" s="4">
        <v>3</v>
      </c>
      <c r="I81" s="4">
        <f t="shared" si="21"/>
        <v>0.28800000000000003</v>
      </c>
      <c r="J81" s="4"/>
      <c r="K81" s="4"/>
      <c r="L81" s="4"/>
      <c r="M81" s="4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4"/>
      <c r="C82" s="4"/>
      <c r="D82" s="4">
        <v>48</v>
      </c>
      <c r="E82" s="4">
        <v>0.75</v>
      </c>
      <c r="F82" s="4">
        <f t="shared" si="22"/>
        <v>0.16</v>
      </c>
      <c r="G82" s="4">
        <f t="shared" si="20"/>
        <v>0.12</v>
      </c>
      <c r="H82" s="4">
        <v>3</v>
      </c>
      <c r="I82" s="4">
        <f t="shared" si="21"/>
        <v>0.36</v>
      </c>
      <c r="J82" s="4"/>
      <c r="K82" s="4"/>
      <c r="L82" s="4"/>
      <c r="M82" s="4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4"/>
      <c r="C83" s="4"/>
      <c r="D83" s="4">
        <v>45</v>
      </c>
      <c r="E83" s="4">
        <v>0.75</v>
      </c>
      <c r="F83" s="4">
        <f t="shared" si="22"/>
        <v>0.16</v>
      </c>
      <c r="G83" s="4">
        <f t="shared" si="20"/>
        <v>0.12</v>
      </c>
      <c r="H83" s="4">
        <v>3</v>
      </c>
      <c r="I83" s="4">
        <f t="shared" si="21"/>
        <v>0.36</v>
      </c>
      <c r="J83" s="4"/>
      <c r="K83" s="4"/>
      <c r="L83" s="4"/>
      <c r="M83" s="4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4"/>
      <c r="C84" s="4"/>
      <c r="D84" s="4">
        <v>47</v>
      </c>
      <c r="E84" s="4">
        <v>0.8</v>
      </c>
      <c r="F84" s="4">
        <v>0</v>
      </c>
      <c r="G84" s="4">
        <f t="shared" si="20"/>
        <v>0</v>
      </c>
      <c r="H84" s="4">
        <v>0.5</v>
      </c>
      <c r="I84" s="4">
        <f t="shared" si="21"/>
        <v>0</v>
      </c>
      <c r="J84" s="4"/>
      <c r="K84" s="4"/>
      <c r="L84" s="4"/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4"/>
      <c r="C85" s="4"/>
      <c r="D85" s="4">
        <v>49</v>
      </c>
      <c r="E85" s="4">
        <v>0.6</v>
      </c>
      <c r="F85" s="4">
        <v>0</v>
      </c>
      <c r="G85" s="4">
        <f t="shared" si="20"/>
        <v>0</v>
      </c>
      <c r="H85" s="4">
        <v>0.5</v>
      </c>
      <c r="I85" s="4">
        <f t="shared" si="21"/>
        <v>0</v>
      </c>
      <c r="J85" s="4"/>
      <c r="K85" s="4"/>
      <c r="L85" s="4"/>
      <c r="M85" s="4"/>
      <c r="N85" s="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5"/>
      <c r="C86" s="5"/>
      <c r="D86" s="5" t="s">
        <v>15</v>
      </c>
      <c r="E86" s="5"/>
      <c r="F86" s="5"/>
      <c r="G86" s="5">
        <f>SUM(G80:G85)</f>
        <v>0.46399999999999997</v>
      </c>
      <c r="H86" s="5"/>
      <c r="I86" s="5">
        <f>SUM(I80:I85)</f>
        <v>1.3919999999999999</v>
      </c>
      <c r="J86" s="5">
        <f>I86/G86</f>
        <v>3</v>
      </c>
      <c r="K86" s="5">
        <v>1</v>
      </c>
      <c r="L86" s="5">
        <f>K86*I86</f>
        <v>1.3919999999999999</v>
      </c>
      <c r="M86" s="5">
        <f>G86*C80</f>
        <v>0.46399999999999997</v>
      </c>
      <c r="N86" s="5">
        <f>I86*C80</f>
        <v>1.3919999999999999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3" t="s">
        <v>2</v>
      </c>
      <c r="C87" s="3" t="s">
        <v>3</v>
      </c>
      <c r="D87" s="3" t="s">
        <v>4</v>
      </c>
      <c r="E87" s="3" t="s">
        <v>5</v>
      </c>
      <c r="F87" s="3" t="s">
        <v>6</v>
      </c>
      <c r="G87" s="3" t="s">
        <v>7</v>
      </c>
      <c r="H87" s="3" t="s">
        <v>8</v>
      </c>
      <c r="I87" s="3" t="s">
        <v>9</v>
      </c>
      <c r="J87" s="3" t="s">
        <v>10</v>
      </c>
      <c r="K87" s="3" t="s">
        <v>11</v>
      </c>
      <c r="L87" s="3" t="s">
        <v>12</v>
      </c>
      <c r="M87" s="3" t="s">
        <v>13</v>
      </c>
      <c r="N87" s="3" t="s">
        <v>14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4">
        <v>27</v>
      </c>
      <c r="C88" s="4">
        <v>1</v>
      </c>
      <c r="D88" s="4">
        <v>44</v>
      </c>
      <c r="E88" s="4">
        <v>0.8</v>
      </c>
      <c r="F88" s="4">
        <f>A2</f>
        <v>0.16</v>
      </c>
      <c r="G88" s="4">
        <f t="shared" ref="G88:G93" si="23">E88*F88</f>
        <v>0.128</v>
      </c>
      <c r="H88" s="4">
        <v>3</v>
      </c>
      <c r="I88" s="4">
        <f t="shared" ref="I88:I93" si="24">G88*H88</f>
        <v>0.38400000000000001</v>
      </c>
      <c r="J88" s="4"/>
      <c r="K88" s="4"/>
      <c r="L88" s="4"/>
      <c r="M88" s="4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4"/>
      <c r="C89" s="4"/>
      <c r="D89" s="4">
        <v>46</v>
      </c>
      <c r="E89" s="4">
        <v>0.6</v>
      </c>
      <c r="F89" s="4">
        <f t="shared" ref="F89:F90" si="25">A3</f>
        <v>0.16</v>
      </c>
      <c r="G89" s="4">
        <f t="shared" si="23"/>
        <v>9.6000000000000002E-2</v>
      </c>
      <c r="H89" s="4">
        <v>3</v>
      </c>
      <c r="I89" s="4">
        <f t="shared" si="24"/>
        <v>0.28800000000000003</v>
      </c>
      <c r="J89" s="4"/>
      <c r="K89" s="4"/>
      <c r="L89" s="4"/>
      <c r="M89" s="4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4"/>
      <c r="C90" s="4"/>
      <c r="D90" s="4">
        <v>48</v>
      </c>
      <c r="E90" s="4">
        <v>0.75</v>
      </c>
      <c r="F90" s="4">
        <f t="shared" si="25"/>
        <v>0.16</v>
      </c>
      <c r="G90" s="4">
        <f t="shared" si="23"/>
        <v>0.12</v>
      </c>
      <c r="H90" s="4">
        <v>3</v>
      </c>
      <c r="I90" s="4">
        <f t="shared" si="24"/>
        <v>0.36</v>
      </c>
      <c r="J90" s="4"/>
      <c r="K90" s="4"/>
      <c r="L90" s="4"/>
      <c r="M90" s="4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4"/>
      <c r="C91" s="4"/>
      <c r="D91" s="4">
        <v>45</v>
      </c>
      <c r="E91" s="4">
        <v>0.75</v>
      </c>
      <c r="F91" s="4">
        <v>0</v>
      </c>
      <c r="G91" s="4">
        <f t="shared" si="23"/>
        <v>0</v>
      </c>
      <c r="H91" s="4">
        <v>0.5</v>
      </c>
      <c r="I91" s="4">
        <f t="shared" si="24"/>
        <v>0</v>
      </c>
      <c r="J91" s="4"/>
      <c r="K91" s="4"/>
      <c r="L91" s="4"/>
      <c r="M91" s="4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4"/>
      <c r="C92" s="4"/>
      <c r="D92" s="4">
        <v>47</v>
      </c>
      <c r="E92" s="4">
        <v>0.8</v>
      </c>
      <c r="F92" s="4">
        <f>A2</f>
        <v>0.16</v>
      </c>
      <c r="G92" s="4">
        <f t="shared" si="23"/>
        <v>0.128</v>
      </c>
      <c r="H92" s="4">
        <v>3</v>
      </c>
      <c r="I92" s="4">
        <f t="shared" si="24"/>
        <v>0.38400000000000001</v>
      </c>
      <c r="J92" s="4"/>
      <c r="K92" s="4"/>
      <c r="L92" s="4"/>
      <c r="M92" s="4"/>
      <c r="N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4"/>
      <c r="C93" s="4"/>
      <c r="D93" s="4">
        <v>49</v>
      </c>
      <c r="E93" s="4">
        <v>0.6</v>
      </c>
      <c r="F93" s="4">
        <v>0</v>
      </c>
      <c r="G93" s="4">
        <f t="shared" si="23"/>
        <v>0</v>
      </c>
      <c r="H93" s="4">
        <v>0.5</v>
      </c>
      <c r="I93" s="4">
        <f t="shared" si="24"/>
        <v>0</v>
      </c>
      <c r="J93" s="4"/>
      <c r="K93" s="4"/>
      <c r="L93" s="4"/>
      <c r="M93" s="4"/>
      <c r="N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5"/>
      <c r="C94" s="5"/>
      <c r="D94" s="5" t="s">
        <v>15</v>
      </c>
      <c r="E94" s="5"/>
      <c r="F94" s="5"/>
      <c r="G94" s="5">
        <f>SUM(G88:G93)</f>
        <v>0.47199999999999998</v>
      </c>
      <c r="H94" s="5"/>
      <c r="I94" s="5">
        <f>SUM(I88:I93)</f>
        <v>1.4159999999999999</v>
      </c>
      <c r="J94" s="5">
        <f>I94/G94</f>
        <v>3</v>
      </c>
      <c r="K94" s="5">
        <v>1</v>
      </c>
      <c r="L94" s="5">
        <f>K94*I94</f>
        <v>1.4159999999999999</v>
      </c>
      <c r="M94" s="5">
        <f>G94*C88</f>
        <v>0.47199999999999998</v>
      </c>
      <c r="N94" s="5">
        <f>I94*C88</f>
        <v>1.4159999999999999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3" t="s">
        <v>2</v>
      </c>
      <c r="C95" s="3" t="s">
        <v>3</v>
      </c>
      <c r="D95" s="3" t="s">
        <v>4</v>
      </c>
      <c r="E95" s="3" t="s">
        <v>5</v>
      </c>
      <c r="F95" s="3" t="s">
        <v>6</v>
      </c>
      <c r="G95" s="3" t="s">
        <v>7</v>
      </c>
      <c r="H95" s="3" t="s">
        <v>8</v>
      </c>
      <c r="I95" s="3" t="s">
        <v>9</v>
      </c>
      <c r="J95" s="3" t="s">
        <v>10</v>
      </c>
      <c r="K95" s="3" t="s">
        <v>11</v>
      </c>
      <c r="L95" s="3" t="s">
        <v>12</v>
      </c>
      <c r="M95" s="3" t="s">
        <v>13</v>
      </c>
      <c r="N95" s="3" t="s">
        <v>14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4">
        <v>28</v>
      </c>
      <c r="C96" s="4">
        <v>1</v>
      </c>
      <c r="D96" s="4">
        <v>44</v>
      </c>
      <c r="E96" s="4">
        <v>0.8</v>
      </c>
      <c r="F96" s="4">
        <f>A2</f>
        <v>0.16</v>
      </c>
      <c r="G96" s="4">
        <f t="shared" ref="G96:G101" si="26">E96*F96</f>
        <v>0.128</v>
      </c>
      <c r="H96" s="4">
        <v>3</v>
      </c>
      <c r="I96" s="4">
        <f t="shared" ref="I96:I101" si="27">G96*H96</f>
        <v>0.38400000000000001</v>
      </c>
      <c r="J96" s="4"/>
      <c r="K96" s="4"/>
      <c r="L96" s="4"/>
      <c r="M96" s="4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4"/>
      <c r="C97" s="4"/>
      <c r="D97" s="4">
        <v>46</v>
      </c>
      <c r="E97" s="4">
        <v>0.6</v>
      </c>
      <c r="F97" s="4">
        <f t="shared" ref="F97:F98" si="28">A3</f>
        <v>0.16</v>
      </c>
      <c r="G97" s="4">
        <f t="shared" si="26"/>
        <v>9.6000000000000002E-2</v>
      </c>
      <c r="H97" s="4">
        <v>3</v>
      </c>
      <c r="I97" s="4">
        <f t="shared" si="27"/>
        <v>0.28800000000000003</v>
      </c>
      <c r="J97" s="4"/>
      <c r="K97" s="4"/>
      <c r="L97" s="4"/>
      <c r="M97" s="4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4"/>
      <c r="C98" s="4"/>
      <c r="D98" s="4">
        <v>48</v>
      </c>
      <c r="E98" s="4">
        <v>0.75</v>
      </c>
      <c r="F98" s="4">
        <f t="shared" si="28"/>
        <v>0.16</v>
      </c>
      <c r="G98" s="4">
        <f t="shared" si="26"/>
        <v>0.12</v>
      </c>
      <c r="H98" s="4">
        <v>3</v>
      </c>
      <c r="I98" s="4">
        <f t="shared" si="27"/>
        <v>0.36</v>
      </c>
      <c r="J98" s="4"/>
      <c r="K98" s="4"/>
      <c r="L98" s="4"/>
      <c r="M98" s="4"/>
      <c r="N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4"/>
      <c r="C99" s="4"/>
      <c r="D99" s="4">
        <v>45</v>
      </c>
      <c r="E99" s="4">
        <v>0.75</v>
      </c>
      <c r="F99" s="4">
        <v>0</v>
      </c>
      <c r="G99" s="4">
        <f t="shared" si="26"/>
        <v>0</v>
      </c>
      <c r="H99" s="4">
        <v>0.5</v>
      </c>
      <c r="I99" s="4">
        <f t="shared" si="27"/>
        <v>0</v>
      </c>
      <c r="J99" s="4"/>
      <c r="K99" s="4"/>
      <c r="L99" s="4"/>
      <c r="M99" s="4"/>
      <c r="N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4"/>
      <c r="C100" s="4"/>
      <c r="D100" s="4">
        <v>47</v>
      </c>
      <c r="E100" s="4">
        <v>0.8</v>
      </c>
      <c r="F100" s="4">
        <v>0</v>
      </c>
      <c r="G100" s="4">
        <f t="shared" si="26"/>
        <v>0</v>
      </c>
      <c r="H100" s="4">
        <v>0.5</v>
      </c>
      <c r="I100" s="4">
        <f t="shared" si="27"/>
        <v>0</v>
      </c>
      <c r="J100" s="4"/>
      <c r="K100" s="4"/>
      <c r="L100" s="4"/>
      <c r="M100" s="4"/>
      <c r="N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4"/>
      <c r="C101" s="4"/>
      <c r="D101" s="4">
        <v>49</v>
      </c>
      <c r="E101" s="4">
        <v>0.6</v>
      </c>
      <c r="F101" s="4">
        <f>A2</f>
        <v>0.16</v>
      </c>
      <c r="G101" s="4">
        <f t="shared" si="26"/>
        <v>9.6000000000000002E-2</v>
      </c>
      <c r="H101" s="4">
        <v>3</v>
      </c>
      <c r="I101" s="4">
        <f t="shared" si="27"/>
        <v>0.28800000000000003</v>
      </c>
      <c r="J101" s="4"/>
      <c r="K101" s="4"/>
      <c r="L101" s="4"/>
      <c r="M101" s="4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5"/>
      <c r="C102" s="5"/>
      <c r="D102" s="5" t="s">
        <v>15</v>
      </c>
      <c r="E102" s="5"/>
      <c r="F102" s="5"/>
      <c r="G102" s="5">
        <f>SUM(G96:G101)</f>
        <v>0.43999999999999995</v>
      </c>
      <c r="H102" s="5"/>
      <c r="I102" s="5">
        <f>SUM(I96:I101)</f>
        <v>1.32</v>
      </c>
      <c r="J102" s="5">
        <f>I102/G102</f>
        <v>3.0000000000000004</v>
      </c>
      <c r="K102" s="5">
        <v>1</v>
      </c>
      <c r="L102" s="5">
        <f>K102*I102</f>
        <v>1.32</v>
      </c>
      <c r="M102" s="5">
        <f>G102*C96</f>
        <v>0.43999999999999995</v>
      </c>
      <c r="N102" s="5">
        <f>I102*C96</f>
        <v>1.32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5" t="s">
        <v>17</v>
      </c>
      <c r="L104" s="5">
        <f t="shared" ref="L104:N104" si="29">SUM(L80:L103)</f>
        <v>4.1280000000000001</v>
      </c>
      <c r="M104" s="5">
        <f t="shared" si="29"/>
        <v>1.3759999999999999</v>
      </c>
      <c r="N104" s="5">
        <f t="shared" si="29"/>
        <v>4.1280000000000001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7">
        <f>SUM(C80:C103)</f>
        <v>3</v>
      </c>
      <c r="C105" s="9" t="s">
        <v>18</v>
      </c>
      <c r="D105" s="9"/>
      <c r="E105" s="9"/>
      <c r="F105" s="9"/>
      <c r="G105" s="9"/>
      <c r="H105" s="1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7">
        <f>B105*8760</f>
        <v>26280</v>
      </c>
      <c r="C106" s="9" t="s">
        <v>19</v>
      </c>
      <c r="D106" s="9"/>
      <c r="E106" s="9"/>
      <c r="F106" s="9"/>
      <c r="G106" s="9"/>
      <c r="H106" s="1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7">
        <f>M104</f>
        <v>1.3759999999999999</v>
      </c>
      <c r="C107" s="9" t="s">
        <v>20</v>
      </c>
      <c r="D107" s="9"/>
      <c r="E107" s="9"/>
      <c r="F107" s="9"/>
      <c r="G107" s="9"/>
      <c r="H107" s="1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7">
        <f>B107/B105</f>
        <v>0.45866666666666661</v>
      </c>
      <c r="C108" s="9" t="s">
        <v>21</v>
      </c>
      <c r="D108" s="9"/>
      <c r="E108" s="9"/>
      <c r="F108" s="9"/>
      <c r="G108" s="9"/>
      <c r="H108" s="1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7">
        <f>N104/B105</f>
        <v>1.3760000000000001</v>
      </c>
      <c r="C109" s="9" t="s">
        <v>22</v>
      </c>
      <c r="D109" s="9"/>
      <c r="E109" s="9"/>
      <c r="F109" s="9"/>
      <c r="G109" s="9"/>
      <c r="H109" s="1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7">
        <f>B109/B108</f>
        <v>3.0000000000000004</v>
      </c>
      <c r="C110" s="9" t="s">
        <v>23</v>
      </c>
      <c r="D110" s="9"/>
      <c r="E110" s="9"/>
      <c r="F110" s="9"/>
      <c r="G110" s="9"/>
      <c r="H110" s="1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7">
        <f>(B106-N104)/B106</f>
        <v>0.99984292237442918</v>
      </c>
      <c r="C111" s="9" t="s">
        <v>24</v>
      </c>
      <c r="D111" s="9"/>
      <c r="E111" s="9"/>
      <c r="F111" s="9"/>
      <c r="G111" s="9"/>
      <c r="H111" s="1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7">
        <f>1-B111</f>
        <v>1.5707762557082283E-4</v>
      </c>
      <c r="C112" s="9" t="s">
        <v>25</v>
      </c>
      <c r="D112" s="9"/>
      <c r="E112" s="9"/>
      <c r="F112" s="9"/>
      <c r="G112" s="9"/>
      <c r="H112" s="1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7">
        <f>L104*1000</f>
        <v>4128</v>
      </c>
      <c r="C113" s="9" t="s">
        <v>27</v>
      </c>
      <c r="D113" s="9"/>
      <c r="E113" s="9"/>
      <c r="F113" s="9"/>
      <c r="G113" s="9"/>
      <c r="H113" s="1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7">
        <f>B113/B105</f>
        <v>1376</v>
      </c>
      <c r="C114" s="12" t="s">
        <v>28</v>
      </c>
      <c r="D114" s="12"/>
      <c r="E114" s="12"/>
      <c r="F114" s="12"/>
      <c r="G114" s="12"/>
      <c r="H114" s="1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46.5">
      <c r="A117" s="1"/>
      <c r="B117" s="2"/>
      <c r="C117" s="2"/>
      <c r="D117" s="2"/>
      <c r="E117" s="2"/>
      <c r="F117" s="2"/>
      <c r="G117" s="2"/>
      <c r="H117" s="1" t="s">
        <v>31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3" t="s">
        <v>2</v>
      </c>
      <c r="C118" s="3" t="s">
        <v>3</v>
      </c>
      <c r="D118" s="3" t="s">
        <v>4</v>
      </c>
      <c r="E118" s="3" t="s">
        <v>5</v>
      </c>
      <c r="F118" s="3" t="s">
        <v>6</v>
      </c>
      <c r="G118" s="3" t="s">
        <v>7</v>
      </c>
      <c r="H118" s="3" t="s">
        <v>8</v>
      </c>
      <c r="I118" s="3" t="s">
        <v>9</v>
      </c>
      <c r="J118" s="3" t="s">
        <v>10</v>
      </c>
      <c r="K118" s="3" t="s">
        <v>11</v>
      </c>
      <c r="L118" s="3" t="s">
        <v>12</v>
      </c>
      <c r="M118" s="3" t="s">
        <v>13</v>
      </c>
      <c r="N118" s="3" t="s">
        <v>14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14">
        <v>26</v>
      </c>
      <c r="C119" s="14">
        <v>1</v>
      </c>
      <c r="D119" s="14">
        <v>44</v>
      </c>
      <c r="E119" s="14">
        <v>0.8</v>
      </c>
      <c r="F119" s="14">
        <f>A2</f>
        <v>0.16</v>
      </c>
      <c r="G119" s="14">
        <f t="shared" ref="G119:G124" si="30">E119*F119</f>
        <v>0.128</v>
      </c>
      <c r="H119" s="14">
        <v>0.5</v>
      </c>
      <c r="I119" s="14">
        <f t="shared" ref="I119:I124" si="31">G119*H119</f>
        <v>6.4000000000000001E-2</v>
      </c>
      <c r="J119" s="14"/>
      <c r="K119" s="14"/>
      <c r="L119" s="14"/>
      <c r="M119" s="14"/>
      <c r="N119" s="1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14"/>
      <c r="C120" s="14"/>
      <c r="D120" s="14">
        <v>46</v>
      </c>
      <c r="E120" s="14">
        <v>0.6</v>
      </c>
      <c r="F120" s="14">
        <f t="shared" ref="F120:F124" si="32">A3</f>
        <v>0.16</v>
      </c>
      <c r="G120" s="14">
        <f t="shared" si="30"/>
        <v>9.6000000000000002E-2</v>
      </c>
      <c r="H120" s="14">
        <v>0.5</v>
      </c>
      <c r="I120" s="14">
        <f t="shared" si="31"/>
        <v>4.8000000000000001E-2</v>
      </c>
      <c r="J120" s="14"/>
      <c r="K120" s="14"/>
      <c r="L120" s="14"/>
      <c r="M120" s="14"/>
      <c r="N120" s="1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14"/>
      <c r="C121" s="14"/>
      <c r="D121" s="14">
        <v>48</v>
      </c>
      <c r="E121" s="14">
        <v>0.75</v>
      </c>
      <c r="F121" s="14">
        <f t="shared" si="32"/>
        <v>0.16</v>
      </c>
      <c r="G121" s="14">
        <f t="shared" si="30"/>
        <v>0.12</v>
      </c>
      <c r="H121" s="14">
        <v>0.5</v>
      </c>
      <c r="I121" s="14">
        <f t="shared" si="31"/>
        <v>0.06</v>
      </c>
      <c r="J121" s="14"/>
      <c r="K121" s="14"/>
      <c r="L121" s="14"/>
      <c r="M121" s="14"/>
      <c r="N121" s="1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14"/>
      <c r="C122" s="14"/>
      <c r="D122" s="14">
        <v>45</v>
      </c>
      <c r="E122" s="14">
        <v>0.75</v>
      </c>
      <c r="F122" s="14">
        <f t="shared" si="32"/>
        <v>0.16</v>
      </c>
      <c r="G122" s="14">
        <f t="shared" si="30"/>
        <v>0.12</v>
      </c>
      <c r="H122" s="14">
        <v>3</v>
      </c>
      <c r="I122" s="14">
        <f t="shared" si="31"/>
        <v>0.36</v>
      </c>
      <c r="J122" s="14"/>
      <c r="K122" s="14"/>
      <c r="L122" s="14"/>
      <c r="M122" s="14"/>
      <c r="N122" s="1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14"/>
      <c r="C123" s="14"/>
      <c r="D123" s="14">
        <v>47</v>
      </c>
      <c r="E123" s="14">
        <v>0.8</v>
      </c>
      <c r="F123" s="14">
        <f t="shared" si="32"/>
        <v>0.16</v>
      </c>
      <c r="G123" s="14">
        <f t="shared" si="30"/>
        <v>0.128</v>
      </c>
      <c r="H123" s="14">
        <v>0.5</v>
      </c>
      <c r="I123" s="14">
        <f t="shared" si="31"/>
        <v>6.4000000000000001E-2</v>
      </c>
      <c r="J123" s="14"/>
      <c r="K123" s="14"/>
      <c r="L123" s="14"/>
      <c r="M123" s="14"/>
      <c r="N123" s="1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9"/>
      <c r="C124" s="29"/>
      <c r="D124" s="29">
        <v>49</v>
      </c>
      <c r="E124" s="29">
        <v>0.6</v>
      </c>
      <c r="F124" s="14">
        <f t="shared" si="32"/>
        <v>0.16</v>
      </c>
      <c r="G124" s="14">
        <f t="shared" si="30"/>
        <v>9.6000000000000002E-2</v>
      </c>
      <c r="H124" s="29">
        <v>0.5</v>
      </c>
      <c r="I124" s="29">
        <f t="shared" si="31"/>
        <v>4.8000000000000001E-2</v>
      </c>
      <c r="J124" s="29"/>
      <c r="K124" s="29"/>
      <c r="L124" s="29"/>
      <c r="M124" s="29"/>
      <c r="N124" s="29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5"/>
      <c r="C125" s="5"/>
      <c r="D125" s="5" t="s">
        <v>15</v>
      </c>
      <c r="E125" s="5"/>
      <c r="F125" s="5"/>
      <c r="G125" s="5">
        <f>SUM(G119:G124)</f>
        <v>0.68799999999999994</v>
      </c>
      <c r="H125" s="5"/>
      <c r="I125" s="5">
        <f>SUM(I119:I124)</f>
        <v>0.64400000000000013</v>
      </c>
      <c r="J125" s="5">
        <f>I125/G125</f>
        <v>0.9360465116279072</v>
      </c>
      <c r="K125" s="5">
        <v>1</v>
      </c>
      <c r="L125" s="5">
        <f>K125*I125</f>
        <v>0.64400000000000013</v>
      </c>
      <c r="M125" s="5">
        <f>G125*C119</f>
        <v>0.68799999999999994</v>
      </c>
      <c r="N125" s="5">
        <f>I125*C119</f>
        <v>0.64400000000000013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8" t="s">
        <v>2</v>
      </c>
      <c r="C126" s="28" t="s">
        <v>3</v>
      </c>
      <c r="D126" s="28" t="s">
        <v>4</v>
      </c>
      <c r="E126" s="28" t="s">
        <v>5</v>
      </c>
      <c r="F126" s="28" t="s">
        <v>6</v>
      </c>
      <c r="G126" s="28" t="s">
        <v>7</v>
      </c>
      <c r="H126" s="28" t="s">
        <v>8</v>
      </c>
      <c r="I126" s="28" t="s">
        <v>9</v>
      </c>
      <c r="J126" s="28" t="s">
        <v>10</v>
      </c>
      <c r="K126" s="28" t="s">
        <v>11</v>
      </c>
      <c r="L126" s="28" t="s">
        <v>12</v>
      </c>
      <c r="M126" s="28" t="s">
        <v>13</v>
      </c>
      <c r="N126" s="28" t="s">
        <v>14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14">
        <v>27</v>
      </c>
      <c r="C127" s="14">
        <v>1</v>
      </c>
      <c r="D127" s="14">
        <v>44</v>
      </c>
      <c r="E127" s="14">
        <v>0.8</v>
      </c>
      <c r="F127" s="14">
        <f>A2</f>
        <v>0.16</v>
      </c>
      <c r="G127" s="14">
        <f t="shared" ref="G127:G132" si="33">E127*F127</f>
        <v>0.128</v>
      </c>
      <c r="H127" s="14">
        <v>0.5</v>
      </c>
      <c r="I127" s="14">
        <f t="shared" ref="I127:I132" si="34">G127*H127</f>
        <v>6.4000000000000001E-2</v>
      </c>
      <c r="J127" s="14"/>
      <c r="K127" s="14"/>
      <c r="L127" s="14"/>
      <c r="M127" s="14"/>
      <c r="N127" s="1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14"/>
      <c r="C128" s="14"/>
      <c r="D128" s="14">
        <v>46</v>
      </c>
      <c r="E128" s="14">
        <v>0.6</v>
      </c>
      <c r="F128" s="14">
        <f t="shared" ref="F128:F132" si="35">A3</f>
        <v>0.16</v>
      </c>
      <c r="G128" s="14">
        <f t="shared" si="33"/>
        <v>9.6000000000000002E-2</v>
      </c>
      <c r="H128" s="14">
        <v>0.5</v>
      </c>
      <c r="I128" s="14">
        <f t="shared" si="34"/>
        <v>4.8000000000000001E-2</v>
      </c>
      <c r="J128" s="14"/>
      <c r="K128" s="14"/>
      <c r="L128" s="14"/>
      <c r="M128" s="14"/>
      <c r="N128" s="1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14"/>
      <c r="C129" s="14"/>
      <c r="D129" s="14">
        <v>48</v>
      </c>
      <c r="E129" s="14">
        <v>0.75</v>
      </c>
      <c r="F129" s="14">
        <f t="shared" si="35"/>
        <v>0.16</v>
      </c>
      <c r="G129" s="14">
        <f t="shared" si="33"/>
        <v>0.12</v>
      </c>
      <c r="H129" s="14">
        <v>0.5</v>
      </c>
      <c r="I129" s="14">
        <f t="shared" si="34"/>
        <v>0.06</v>
      </c>
      <c r="J129" s="14"/>
      <c r="K129" s="14"/>
      <c r="L129" s="14"/>
      <c r="M129" s="14"/>
      <c r="N129" s="1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14"/>
      <c r="C130" s="14"/>
      <c r="D130" s="14">
        <v>45</v>
      </c>
      <c r="E130" s="14">
        <v>0.75</v>
      </c>
      <c r="F130" s="14">
        <f t="shared" si="35"/>
        <v>0.16</v>
      </c>
      <c r="G130" s="14">
        <f t="shared" si="33"/>
        <v>0.12</v>
      </c>
      <c r="H130" s="14">
        <v>0.5</v>
      </c>
      <c r="I130" s="14">
        <f t="shared" si="34"/>
        <v>0.06</v>
      </c>
      <c r="J130" s="14"/>
      <c r="K130" s="14"/>
      <c r="L130" s="14"/>
      <c r="M130" s="14"/>
      <c r="N130" s="1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14"/>
      <c r="C131" s="14"/>
      <c r="D131" s="14">
        <v>47</v>
      </c>
      <c r="E131" s="14">
        <v>0.8</v>
      </c>
      <c r="F131" s="14">
        <f t="shared" si="35"/>
        <v>0.16</v>
      </c>
      <c r="G131" s="14">
        <f t="shared" si="33"/>
        <v>0.128</v>
      </c>
      <c r="H131" s="14">
        <v>3</v>
      </c>
      <c r="I131" s="14">
        <f t="shared" si="34"/>
        <v>0.38400000000000001</v>
      </c>
      <c r="J131" s="14"/>
      <c r="K131" s="14"/>
      <c r="L131" s="14"/>
      <c r="M131" s="14"/>
      <c r="N131" s="1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9"/>
      <c r="C132" s="29"/>
      <c r="D132" s="29">
        <v>49</v>
      </c>
      <c r="E132" s="29">
        <v>0.6</v>
      </c>
      <c r="F132" s="14">
        <f t="shared" si="35"/>
        <v>0.16</v>
      </c>
      <c r="G132" s="14">
        <f t="shared" si="33"/>
        <v>9.6000000000000002E-2</v>
      </c>
      <c r="H132" s="29">
        <v>0.5</v>
      </c>
      <c r="I132" s="29">
        <f t="shared" si="34"/>
        <v>4.8000000000000001E-2</v>
      </c>
      <c r="J132" s="29"/>
      <c r="K132" s="29"/>
      <c r="L132" s="29"/>
      <c r="M132" s="29"/>
      <c r="N132" s="29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5"/>
      <c r="C133" s="5"/>
      <c r="D133" s="5" t="s">
        <v>15</v>
      </c>
      <c r="E133" s="5"/>
      <c r="F133" s="5"/>
      <c r="G133" s="5">
        <f>SUM(G127:G132)</f>
        <v>0.68799999999999994</v>
      </c>
      <c r="H133" s="5"/>
      <c r="I133" s="5">
        <f>SUM(I127:I132)</f>
        <v>0.66400000000000003</v>
      </c>
      <c r="J133" s="5">
        <f>I133/G133</f>
        <v>0.9651162790697676</v>
      </c>
      <c r="K133" s="5">
        <v>1</v>
      </c>
      <c r="L133" s="5">
        <f>K133*I133</f>
        <v>0.66400000000000003</v>
      </c>
      <c r="M133" s="5">
        <f>G133*C127</f>
        <v>0.68799999999999994</v>
      </c>
      <c r="N133" s="5">
        <f>I133*C127</f>
        <v>0.66400000000000003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8" t="s">
        <v>2</v>
      </c>
      <c r="C134" s="28" t="s">
        <v>3</v>
      </c>
      <c r="D134" s="28" t="s">
        <v>4</v>
      </c>
      <c r="E134" s="28" t="s">
        <v>5</v>
      </c>
      <c r="F134" s="28" t="s">
        <v>6</v>
      </c>
      <c r="G134" s="28" t="s">
        <v>7</v>
      </c>
      <c r="H134" s="28" t="s">
        <v>8</v>
      </c>
      <c r="I134" s="28" t="s">
        <v>9</v>
      </c>
      <c r="J134" s="28" t="s">
        <v>10</v>
      </c>
      <c r="K134" s="28" t="s">
        <v>11</v>
      </c>
      <c r="L134" s="28" t="s">
        <v>12</v>
      </c>
      <c r="M134" s="28" t="s">
        <v>13</v>
      </c>
      <c r="N134" s="28" t="s">
        <v>14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14">
        <v>28</v>
      </c>
      <c r="C135" s="14">
        <v>1</v>
      </c>
      <c r="D135" s="14">
        <v>44</v>
      </c>
      <c r="E135" s="14">
        <v>0.8</v>
      </c>
      <c r="F135" s="14">
        <f>A2</f>
        <v>0.16</v>
      </c>
      <c r="G135" s="14">
        <f t="shared" ref="G135:G140" si="36">E135*F135</f>
        <v>0.128</v>
      </c>
      <c r="H135" s="14">
        <v>0.5</v>
      </c>
      <c r="I135" s="14">
        <f t="shared" ref="I135:I140" si="37">G135*H135</f>
        <v>6.4000000000000001E-2</v>
      </c>
      <c r="J135" s="14"/>
      <c r="K135" s="14"/>
      <c r="L135" s="14"/>
      <c r="M135" s="14"/>
      <c r="N135" s="1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14"/>
      <c r="C136" s="14"/>
      <c r="D136" s="14">
        <v>46</v>
      </c>
      <c r="E136" s="14">
        <v>0.6</v>
      </c>
      <c r="F136" s="14">
        <f t="shared" ref="F136:F140" si="38">A3</f>
        <v>0.16</v>
      </c>
      <c r="G136" s="14">
        <f t="shared" si="36"/>
        <v>9.6000000000000002E-2</v>
      </c>
      <c r="H136" s="14">
        <v>0.5</v>
      </c>
      <c r="I136" s="14">
        <f t="shared" si="37"/>
        <v>4.8000000000000001E-2</v>
      </c>
      <c r="J136" s="14"/>
      <c r="K136" s="14"/>
      <c r="L136" s="14"/>
      <c r="M136" s="14"/>
      <c r="N136" s="1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14"/>
      <c r="C137" s="14"/>
      <c r="D137" s="14">
        <v>48</v>
      </c>
      <c r="E137" s="14">
        <v>0.75</v>
      </c>
      <c r="F137" s="14">
        <f t="shared" si="38"/>
        <v>0.16</v>
      </c>
      <c r="G137" s="14">
        <f t="shared" si="36"/>
        <v>0.12</v>
      </c>
      <c r="H137" s="14">
        <v>0.5</v>
      </c>
      <c r="I137" s="14">
        <f t="shared" si="37"/>
        <v>0.06</v>
      </c>
      <c r="J137" s="14"/>
      <c r="K137" s="14"/>
      <c r="L137" s="14"/>
      <c r="M137" s="14"/>
      <c r="N137" s="1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14"/>
      <c r="C138" s="14"/>
      <c r="D138" s="14">
        <v>45</v>
      </c>
      <c r="E138" s="14">
        <v>0.75</v>
      </c>
      <c r="F138" s="14">
        <f t="shared" si="38"/>
        <v>0.16</v>
      </c>
      <c r="G138" s="14">
        <f t="shared" si="36"/>
        <v>0.12</v>
      </c>
      <c r="H138" s="14">
        <v>0.5</v>
      </c>
      <c r="I138" s="14">
        <f t="shared" si="37"/>
        <v>0.06</v>
      </c>
      <c r="J138" s="14"/>
      <c r="K138" s="14"/>
      <c r="L138" s="14"/>
      <c r="M138" s="14"/>
      <c r="N138" s="1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14"/>
      <c r="C139" s="14"/>
      <c r="D139" s="14">
        <v>47</v>
      </c>
      <c r="E139" s="14">
        <v>0.8</v>
      </c>
      <c r="F139" s="14">
        <f t="shared" si="38"/>
        <v>0.16</v>
      </c>
      <c r="G139" s="14">
        <f t="shared" si="36"/>
        <v>0.128</v>
      </c>
      <c r="H139" s="14">
        <v>0.5</v>
      </c>
      <c r="I139" s="14">
        <f t="shared" si="37"/>
        <v>6.4000000000000001E-2</v>
      </c>
      <c r="J139" s="14"/>
      <c r="K139" s="14"/>
      <c r="L139" s="14"/>
      <c r="M139" s="14"/>
      <c r="N139" s="1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9"/>
      <c r="C140" s="29"/>
      <c r="D140" s="29">
        <v>49</v>
      </c>
      <c r="E140" s="29">
        <v>0.6</v>
      </c>
      <c r="F140" s="14">
        <f t="shared" si="38"/>
        <v>0.16</v>
      </c>
      <c r="G140" s="14">
        <f t="shared" si="36"/>
        <v>9.6000000000000002E-2</v>
      </c>
      <c r="H140" s="29">
        <v>3</v>
      </c>
      <c r="I140" s="29">
        <f t="shared" si="37"/>
        <v>0.28800000000000003</v>
      </c>
      <c r="J140" s="29"/>
      <c r="K140" s="29"/>
      <c r="L140" s="29"/>
      <c r="M140" s="29"/>
      <c r="N140" s="29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5"/>
      <c r="C141" s="5"/>
      <c r="D141" s="5" t="s">
        <v>15</v>
      </c>
      <c r="E141" s="5"/>
      <c r="F141" s="5"/>
      <c r="G141" s="5">
        <f>SUM(G135:G140)</f>
        <v>0.68799999999999994</v>
      </c>
      <c r="H141" s="5"/>
      <c r="I141" s="5">
        <f>SUM(I135:I140)</f>
        <v>0.58400000000000007</v>
      </c>
      <c r="J141" s="5">
        <f>I141/G141</f>
        <v>0.84883720930232576</v>
      </c>
      <c r="K141" s="5">
        <v>1</v>
      </c>
      <c r="L141" s="5">
        <f>K141*I141</f>
        <v>0.58400000000000007</v>
      </c>
      <c r="M141" s="5">
        <f>G141*C135</f>
        <v>0.68799999999999994</v>
      </c>
      <c r="N141" s="5">
        <f>I141*C135</f>
        <v>0.58400000000000007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5" t="s">
        <v>17</v>
      </c>
      <c r="L143" s="5">
        <f t="shared" ref="L143:N143" si="39">SUM(L119:L142)</f>
        <v>1.8920000000000003</v>
      </c>
      <c r="M143" s="5">
        <f t="shared" si="39"/>
        <v>2.0640000000000001</v>
      </c>
      <c r="N143" s="5">
        <f t="shared" si="39"/>
        <v>1.8920000000000003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7">
        <f>SUM(C119:C142)</f>
        <v>3</v>
      </c>
      <c r="C144" s="9" t="s">
        <v>18</v>
      </c>
      <c r="D144" s="9"/>
      <c r="E144" s="9"/>
      <c r="F144" s="9"/>
      <c r="G144" s="9"/>
      <c r="H144" s="1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7">
        <f>B144*8760</f>
        <v>26280</v>
      </c>
      <c r="C145" s="9" t="s">
        <v>19</v>
      </c>
      <c r="D145" s="9"/>
      <c r="E145" s="9"/>
      <c r="F145" s="9"/>
      <c r="G145" s="9"/>
      <c r="H145" s="1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7">
        <f>M143</f>
        <v>2.0640000000000001</v>
      </c>
      <c r="C146" s="9" t="s">
        <v>20</v>
      </c>
      <c r="D146" s="9"/>
      <c r="E146" s="9"/>
      <c r="F146" s="9"/>
      <c r="G146" s="9"/>
      <c r="H146" s="1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7">
        <f>B146/B144</f>
        <v>0.68800000000000006</v>
      </c>
      <c r="C147" s="9" t="s">
        <v>21</v>
      </c>
      <c r="D147" s="9"/>
      <c r="E147" s="9"/>
      <c r="F147" s="9"/>
      <c r="G147" s="9"/>
      <c r="H147" s="1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7">
        <f>N143/B144</f>
        <v>0.63066666666666682</v>
      </c>
      <c r="C148" s="9" t="s">
        <v>22</v>
      </c>
      <c r="D148" s="9"/>
      <c r="E148" s="9"/>
      <c r="F148" s="9"/>
      <c r="G148" s="9"/>
      <c r="H148" s="1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7">
        <f>B148/B147</f>
        <v>0.91666666666666685</v>
      </c>
      <c r="C149" s="9" t="s">
        <v>23</v>
      </c>
      <c r="D149" s="9"/>
      <c r="E149" s="9"/>
      <c r="F149" s="9"/>
      <c r="G149" s="9"/>
      <c r="H149" s="1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7">
        <f>(B145-N143)/B145</f>
        <v>0.99992800608828003</v>
      </c>
      <c r="C150" s="9" t="s">
        <v>24</v>
      </c>
      <c r="D150" s="9"/>
      <c r="E150" s="9"/>
      <c r="F150" s="9"/>
      <c r="G150" s="9"/>
      <c r="H150" s="1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7">
        <f>1-B150</f>
        <v>7.1993911719969717E-5</v>
      </c>
      <c r="C151" s="9" t="s">
        <v>25</v>
      </c>
      <c r="D151" s="9"/>
      <c r="E151" s="9"/>
      <c r="F151" s="9"/>
      <c r="G151" s="9"/>
      <c r="H151" s="1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7">
        <f>L143*1000</f>
        <v>1892.0000000000005</v>
      </c>
      <c r="C152" s="9" t="s">
        <v>27</v>
      </c>
      <c r="D152" s="9"/>
      <c r="E152" s="9"/>
      <c r="F152" s="9"/>
      <c r="G152" s="9"/>
      <c r="H152" s="1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7">
        <f>B152/B144</f>
        <v>630.66666666666686</v>
      </c>
      <c r="C153" s="12" t="s">
        <v>28</v>
      </c>
      <c r="D153" s="12"/>
      <c r="E153" s="12"/>
      <c r="F153" s="12"/>
      <c r="G153" s="12"/>
      <c r="H153" s="1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46.5">
      <c r="A156" s="1"/>
      <c r="B156" s="2"/>
      <c r="C156" s="2"/>
      <c r="D156" s="2"/>
      <c r="E156" s="2"/>
      <c r="F156" s="2"/>
      <c r="G156" s="2"/>
      <c r="H156" s="1" t="s">
        <v>32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8" t="s">
        <v>2</v>
      </c>
      <c r="C157" s="28" t="s">
        <v>3</v>
      </c>
      <c r="D157" s="28" t="s">
        <v>4</v>
      </c>
      <c r="E157" s="28" t="s">
        <v>5</v>
      </c>
      <c r="F157" s="28" t="s">
        <v>6</v>
      </c>
      <c r="G157" s="28" t="s">
        <v>7</v>
      </c>
      <c r="H157" s="28" t="s">
        <v>8</v>
      </c>
      <c r="I157" s="28" t="s">
        <v>9</v>
      </c>
      <c r="J157" s="28" t="s">
        <v>10</v>
      </c>
      <c r="K157" s="28" t="s">
        <v>11</v>
      </c>
      <c r="L157" s="28" t="s">
        <v>12</v>
      </c>
      <c r="M157" s="28" t="s">
        <v>13</v>
      </c>
      <c r="N157" s="28" t="s">
        <v>14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4">
        <v>26</v>
      </c>
      <c r="C158" s="4">
        <v>1</v>
      </c>
      <c r="D158" s="4">
        <v>44</v>
      </c>
      <c r="E158" s="4">
        <v>0.8</v>
      </c>
      <c r="F158" s="4">
        <f>A2</f>
        <v>0.16</v>
      </c>
      <c r="G158" s="4">
        <f t="shared" ref="G158:G163" si="40">E158*F158</f>
        <v>0.128</v>
      </c>
      <c r="H158" s="4">
        <v>3</v>
      </c>
      <c r="I158" s="4">
        <f t="shared" ref="I158:I163" si="41">G158*H158</f>
        <v>0.38400000000000001</v>
      </c>
      <c r="J158" s="4"/>
      <c r="K158" s="4"/>
      <c r="L158" s="4"/>
      <c r="M158" s="4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4"/>
      <c r="C159" s="4"/>
      <c r="D159" s="4">
        <v>46</v>
      </c>
      <c r="E159" s="4">
        <v>0.6</v>
      </c>
      <c r="F159" s="4">
        <f t="shared" ref="F159:F163" si="42">A3</f>
        <v>0.16</v>
      </c>
      <c r="G159" s="4">
        <f t="shared" si="40"/>
        <v>9.6000000000000002E-2</v>
      </c>
      <c r="H159" s="4">
        <v>0.5</v>
      </c>
      <c r="I159" s="4">
        <f t="shared" si="41"/>
        <v>4.8000000000000001E-2</v>
      </c>
      <c r="J159" s="4"/>
      <c r="K159" s="4"/>
      <c r="L159" s="4"/>
      <c r="M159" s="4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4"/>
      <c r="C160" s="4"/>
      <c r="D160" s="4">
        <v>48</v>
      </c>
      <c r="E160" s="4">
        <v>0.75</v>
      </c>
      <c r="F160" s="4">
        <f t="shared" si="42"/>
        <v>0.16</v>
      </c>
      <c r="G160" s="4">
        <f t="shared" si="40"/>
        <v>0.12</v>
      </c>
      <c r="H160" s="4">
        <v>0.5</v>
      </c>
      <c r="I160" s="4">
        <f t="shared" si="41"/>
        <v>0.06</v>
      </c>
      <c r="J160" s="4"/>
      <c r="K160" s="4"/>
      <c r="L160" s="4"/>
      <c r="M160" s="4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4"/>
      <c r="C161" s="4"/>
      <c r="D161" s="4">
        <v>45</v>
      </c>
      <c r="E161" s="4">
        <v>0.75</v>
      </c>
      <c r="F161" s="4">
        <f t="shared" si="42"/>
        <v>0.16</v>
      </c>
      <c r="G161" s="4">
        <f t="shared" si="40"/>
        <v>0.12</v>
      </c>
      <c r="H161" s="4">
        <v>3</v>
      </c>
      <c r="I161" s="4">
        <f t="shared" si="41"/>
        <v>0.36</v>
      </c>
      <c r="J161" s="4"/>
      <c r="K161" s="4"/>
      <c r="L161" s="4"/>
      <c r="M161" s="4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4"/>
      <c r="C162" s="4"/>
      <c r="D162" s="4">
        <v>47</v>
      </c>
      <c r="E162" s="4">
        <v>0.8</v>
      </c>
      <c r="F162" s="4">
        <f t="shared" si="42"/>
        <v>0.16</v>
      </c>
      <c r="G162" s="4">
        <f t="shared" si="40"/>
        <v>0.128</v>
      </c>
      <c r="H162" s="4">
        <v>0.5</v>
      </c>
      <c r="I162" s="4">
        <f t="shared" si="41"/>
        <v>6.4000000000000001E-2</v>
      </c>
      <c r="J162" s="4"/>
      <c r="K162" s="4"/>
      <c r="L162" s="4"/>
      <c r="M162" s="4"/>
      <c r="N162" s="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4"/>
      <c r="C163" s="4"/>
      <c r="D163" s="4">
        <v>49</v>
      </c>
      <c r="E163" s="4">
        <v>0.6</v>
      </c>
      <c r="F163" s="4">
        <f t="shared" si="42"/>
        <v>0.16</v>
      </c>
      <c r="G163" s="4">
        <f t="shared" si="40"/>
        <v>9.6000000000000002E-2</v>
      </c>
      <c r="H163" s="4">
        <v>0.5</v>
      </c>
      <c r="I163" s="4">
        <f t="shared" si="41"/>
        <v>4.8000000000000001E-2</v>
      </c>
      <c r="J163" s="4"/>
      <c r="K163" s="4"/>
      <c r="L163" s="4"/>
      <c r="M163" s="4"/>
      <c r="N163" s="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5"/>
      <c r="C164" s="5"/>
      <c r="D164" s="5" t="s">
        <v>15</v>
      </c>
      <c r="E164" s="5"/>
      <c r="F164" s="5"/>
      <c r="G164" s="5">
        <f>SUM(G158:G163)</f>
        <v>0.68799999999999994</v>
      </c>
      <c r="H164" s="5"/>
      <c r="I164" s="5">
        <f>SUM(I158:I163)</f>
        <v>0.96399999999999997</v>
      </c>
      <c r="J164" s="5">
        <f>I164/G164</f>
        <v>1.4011627906976745</v>
      </c>
      <c r="K164" s="5">
        <v>1</v>
      </c>
      <c r="L164" s="5">
        <f>K164*I164</f>
        <v>0.96399999999999997</v>
      </c>
      <c r="M164" s="5">
        <f>G164*C158</f>
        <v>0.68799999999999994</v>
      </c>
      <c r="N164" s="5">
        <f>I164*C158</f>
        <v>0.96399999999999997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8" t="s">
        <v>2</v>
      </c>
      <c r="C165" s="28" t="s">
        <v>3</v>
      </c>
      <c r="D165" s="28" t="s">
        <v>4</v>
      </c>
      <c r="E165" s="28" t="s">
        <v>5</v>
      </c>
      <c r="F165" s="28" t="s">
        <v>6</v>
      </c>
      <c r="G165" s="28" t="s">
        <v>7</v>
      </c>
      <c r="H165" s="28" t="s">
        <v>8</v>
      </c>
      <c r="I165" s="28" t="s">
        <v>9</v>
      </c>
      <c r="J165" s="28" t="s">
        <v>10</v>
      </c>
      <c r="K165" s="28" t="s">
        <v>11</v>
      </c>
      <c r="L165" s="28" t="s">
        <v>12</v>
      </c>
      <c r="M165" s="28" t="s">
        <v>13</v>
      </c>
      <c r="N165" s="28" t="s">
        <v>14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4">
        <v>27</v>
      </c>
      <c r="C166" s="4">
        <v>1</v>
      </c>
      <c r="D166" s="4">
        <v>44</v>
      </c>
      <c r="E166" s="4">
        <v>0.8</v>
      </c>
      <c r="F166" s="4">
        <f>A2</f>
        <v>0.16</v>
      </c>
      <c r="G166" s="4">
        <f t="shared" ref="G166:G171" si="43">E166*F166</f>
        <v>0.128</v>
      </c>
      <c r="H166" s="4">
        <v>3</v>
      </c>
      <c r="I166" s="4">
        <f t="shared" ref="I166:I171" si="44">G166*H166</f>
        <v>0.38400000000000001</v>
      </c>
      <c r="J166" s="4"/>
      <c r="K166" s="4"/>
      <c r="L166" s="4"/>
      <c r="M166" s="4"/>
      <c r="N166" s="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4"/>
      <c r="C167" s="4"/>
      <c r="D167" s="4">
        <v>46</v>
      </c>
      <c r="E167" s="4">
        <v>0.6</v>
      </c>
      <c r="F167" s="4">
        <f t="shared" ref="F167:F171" si="45">A3</f>
        <v>0.16</v>
      </c>
      <c r="G167" s="4">
        <f t="shared" si="43"/>
        <v>9.6000000000000002E-2</v>
      </c>
      <c r="H167" s="4">
        <v>3</v>
      </c>
      <c r="I167" s="4">
        <f t="shared" si="44"/>
        <v>0.28800000000000003</v>
      </c>
      <c r="J167" s="4"/>
      <c r="K167" s="4"/>
      <c r="L167" s="4"/>
      <c r="M167" s="4"/>
      <c r="N167" s="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4"/>
      <c r="C168" s="4"/>
      <c r="D168" s="4">
        <v>48</v>
      </c>
      <c r="E168" s="4">
        <v>0.75</v>
      </c>
      <c r="F168" s="4">
        <f t="shared" si="45"/>
        <v>0.16</v>
      </c>
      <c r="G168" s="4">
        <f t="shared" si="43"/>
        <v>0.12</v>
      </c>
      <c r="H168" s="4">
        <v>0.5</v>
      </c>
      <c r="I168" s="4">
        <f t="shared" si="44"/>
        <v>0.06</v>
      </c>
      <c r="J168" s="4"/>
      <c r="K168" s="4"/>
      <c r="L168" s="4"/>
      <c r="M168" s="4"/>
      <c r="N168" s="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4"/>
      <c r="C169" s="4"/>
      <c r="D169" s="4">
        <v>45</v>
      </c>
      <c r="E169" s="4">
        <v>0.75</v>
      </c>
      <c r="F169" s="4">
        <f t="shared" si="45"/>
        <v>0.16</v>
      </c>
      <c r="G169" s="4">
        <f t="shared" si="43"/>
        <v>0.12</v>
      </c>
      <c r="H169" s="4">
        <v>3</v>
      </c>
      <c r="I169" s="4">
        <f t="shared" si="44"/>
        <v>0.36</v>
      </c>
      <c r="J169" s="4"/>
      <c r="K169" s="4"/>
      <c r="L169" s="4"/>
      <c r="M169" s="4"/>
      <c r="N169" s="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4"/>
      <c r="C170" s="4"/>
      <c r="D170" s="4">
        <v>47</v>
      </c>
      <c r="E170" s="4">
        <v>0.8</v>
      </c>
      <c r="F170" s="4">
        <f t="shared" si="45"/>
        <v>0.16</v>
      </c>
      <c r="G170" s="4">
        <f t="shared" si="43"/>
        <v>0.128</v>
      </c>
      <c r="H170" s="4">
        <v>3</v>
      </c>
      <c r="I170" s="4">
        <f t="shared" si="44"/>
        <v>0.38400000000000001</v>
      </c>
      <c r="J170" s="4"/>
      <c r="K170" s="4"/>
      <c r="L170" s="4"/>
      <c r="M170" s="4"/>
      <c r="N170" s="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4"/>
      <c r="C171" s="4"/>
      <c r="D171" s="4">
        <v>49</v>
      </c>
      <c r="E171" s="4">
        <v>0.6</v>
      </c>
      <c r="F171" s="4">
        <f t="shared" si="45"/>
        <v>0.16</v>
      </c>
      <c r="G171" s="4">
        <f t="shared" si="43"/>
        <v>9.6000000000000002E-2</v>
      </c>
      <c r="H171" s="4">
        <v>0.5</v>
      </c>
      <c r="I171" s="4">
        <f t="shared" si="44"/>
        <v>4.8000000000000001E-2</v>
      </c>
      <c r="J171" s="4"/>
      <c r="K171" s="4"/>
      <c r="L171" s="4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5"/>
      <c r="C172" s="5"/>
      <c r="D172" s="5" t="s">
        <v>15</v>
      </c>
      <c r="E172" s="5"/>
      <c r="F172" s="5"/>
      <c r="G172" s="5">
        <f>SUM(G166:G171)</f>
        <v>0.68799999999999994</v>
      </c>
      <c r="H172" s="5"/>
      <c r="I172" s="5">
        <f>SUM(I166:I171)</f>
        <v>1.524</v>
      </c>
      <c r="J172" s="5">
        <f>I172/G172</f>
        <v>2.2151162790697678</v>
      </c>
      <c r="K172" s="5">
        <v>1</v>
      </c>
      <c r="L172" s="5">
        <f>K172*I172</f>
        <v>1.524</v>
      </c>
      <c r="M172" s="5">
        <f>G172*C166</f>
        <v>0.68799999999999994</v>
      </c>
      <c r="N172" s="5">
        <f>I172*C166</f>
        <v>1.524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8" t="s">
        <v>2</v>
      </c>
      <c r="C173" s="28" t="s">
        <v>3</v>
      </c>
      <c r="D173" s="28" t="s">
        <v>4</v>
      </c>
      <c r="E173" s="28" t="s">
        <v>5</v>
      </c>
      <c r="F173" s="28" t="s">
        <v>6</v>
      </c>
      <c r="G173" s="28" t="s">
        <v>7</v>
      </c>
      <c r="H173" s="28" t="s">
        <v>8</v>
      </c>
      <c r="I173" s="28" t="s">
        <v>9</v>
      </c>
      <c r="J173" s="28" t="s">
        <v>10</v>
      </c>
      <c r="K173" s="28" t="s">
        <v>11</v>
      </c>
      <c r="L173" s="28" t="s">
        <v>12</v>
      </c>
      <c r="M173" s="28" t="s">
        <v>13</v>
      </c>
      <c r="N173" s="28" t="s">
        <v>14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4">
        <v>28</v>
      </c>
      <c r="C174" s="4">
        <v>1</v>
      </c>
      <c r="D174" s="4">
        <v>44</v>
      </c>
      <c r="E174" s="4">
        <v>0.8</v>
      </c>
      <c r="F174" s="4">
        <f>A2</f>
        <v>0.16</v>
      </c>
      <c r="G174" s="4">
        <f t="shared" ref="G174:G179" si="46">E174*F174</f>
        <v>0.128</v>
      </c>
      <c r="H174" s="4">
        <v>3</v>
      </c>
      <c r="I174" s="4">
        <f t="shared" ref="I174:I179" si="47">G174*H174</f>
        <v>0.38400000000000001</v>
      </c>
      <c r="J174" s="4"/>
      <c r="K174" s="4"/>
      <c r="L174" s="4"/>
      <c r="M174" s="4"/>
      <c r="N174" s="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4"/>
      <c r="C175" s="4"/>
      <c r="D175" s="4">
        <v>46</v>
      </c>
      <c r="E175" s="4">
        <v>0.6</v>
      </c>
      <c r="F175" s="4">
        <f t="shared" ref="F175:F179" si="48">A3</f>
        <v>0.16</v>
      </c>
      <c r="G175" s="4">
        <f t="shared" si="46"/>
        <v>9.6000000000000002E-2</v>
      </c>
      <c r="H175" s="4">
        <v>3</v>
      </c>
      <c r="I175" s="4">
        <f t="shared" si="47"/>
        <v>0.28800000000000003</v>
      </c>
      <c r="J175" s="4"/>
      <c r="K175" s="4"/>
      <c r="L175" s="4"/>
      <c r="M175" s="4"/>
      <c r="N175" s="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4"/>
      <c r="C176" s="4"/>
      <c r="D176" s="4">
        <v>48</v>
      </c>
      <c r="E176" s="4">
        <v>0.75</v>
      </c>
      <c r="F176" s="4">
        <f t="shared" si="48"/>
        <v>0.16</v>
      </c>
      <c r="G176" s="4">
        <f t="shared" si="46"/>
        <v>0.12</v>
      </c>
      <c r="H176" s="4">
        <v>3</v>
      </c>
      <c r="I176" s="4">
        <f t="shared" si="47"/>
        <v>0.36</v>
      </c>
      <c r="J176" s="4"/>
      <c r="K176" s="4"/>
      <c r="L176" s="4"/>
      <c r="M176" s="4"/>
      <c r="N176" s="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4"/>
      <c r="C177" s="4"/>
      <c r="D177" s="4">
        <v>45</v>
      </c>
      <c r="E177" s="4">
        <v>0.75</v>
      </c>
      <c r="F177" s="4">
        <f t="shared" si="48"/>
        <v>0.16</v>
      </c>
      <c r="G177" s="4">
        <f t="shared" si="46"/>
        <v>0.12</v>
      </c>
      <c r="H177" s="4">
        <v>3</v>
      </c>
      <c r="I177" s="4">
        <f t="shared" si="47"/>
        <v>0.36</v>
      </c>
      <c r="J177" s="4"/>
      <c r="K177" s="4"/>
      <c r="L177" s="4"/>
      <c r="M177" s="4"/>
      <c r="N177" s="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4"/>
      <c r="C178" s="4"/>
      <c r="D178" s="4">
        <v>47</v>
      </c>
      <c r="E178" s="4">
        <v>0.8</v>
      </c>
      <c r="F178" s="4">
        <f t="shared" si="48"/>
        <v>0.16</v>
      </c>
      <c r="G178" s="4">
        <f t="shared" si="46"/>
        <v>0.128</v>
      </c>
      <c r="H178" s="4">
        <v>3</v>
      </c>
      <c r="I178" s="4">
        <f t="shared" si="47"/>
        <v>0.38400000000000001</v>
      </c>
      <c r="J178" s="4"/>
      <c r="K178" s="4"/>
      <c r="L178" s="4"/>
      <c r="M178" s="4"/>
      <c r="N178" s="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4"/>
      <c r="C179" s="4"/>
      <c r="D179" s="4">
        <v>49</v>
      </c>
      <c r="E179" s="4">
        <v>0.6</v>
      </c>
      <c r="F179" s="4">
        <f t="shared" si="48"/>
        <v>0.16</v>
      </c>
      <c r="G179" s="4">
        <f t="shared" si="46"/>
        <v>9.6000000000000002E-2</v>
      </c>
      <c r="H179" s="4">
        <v>3</v>
      </c>
      <c r="I179" s="4">
        <f t="shared" si="47"/>
        <v>0.28800000000000003</v>
      </c>
      <c r="J179" s="4"/>
      <c r="K179" s="4"/>
      <c r="L179" s="4"/>
      <c r="M179" s="4"/>
      <c r="N179" s="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5"/>
      <c r="C180" s="5"/>
      <c r="D180" s="5" t="s">
        <v>15</v>
      </c>
      <c r="E180" s="5"/>
      <c r="F180" s="5"/>
      <c r="G180" s="5">
        <f>SUM(G174:G179)</f>
        <v>0.68799999999999994</v>
      </c>
      <c r="H180" s="5"/>
      <c r="I180" s="5">
        <f>SUM(I174:I179)</f>
        <v>2.0640000000000001</v>
      </c>
      <c r="J180" s="5">
        <f>I180/G180</f>
        <v>3.0000000000000004</v>
      </c>
      <c r="K180" s="5">
        <v>1</v>
      </c>
      <c r="L180" s="5">
        <f>K180*I180</f>
        <v>2.0640000000000001</v>
      </c>
      <c r="M180" s="5">
        <f>G180*C174</f>
        <v>0.68799999999999994</v>
      </c>
      <c r="N180" s="5">
        <f>I180*C174</f>
        <v>2.0640000000000001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5" t="s">
        <v>17</v>
      </c>
      <c r="L182" s="5">
        <f t="shared" ref="L182:N182" si="49">SUM(L158:L181)</f>
        <v>4.5519999999999996</v>
      </c>
      <c r="M182" s="5">
        <f t="shared" si="49"/>
        <v>2.0640000000000001</v>
      </c>
      <c r="N182" s="5">
        <f t="shared" si="49"/>
        <v>4.5519999999999996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7">
        <f>SUM(C158:C183)</f>
        <v>3</v>
      </c>
      <c r="C183" s="9" t="s">
        <v>18</v>
      </c>
      <c r="D183" s="9"/>
      <c r="E183" s="9"/>
      <c r="F183" s="9"/>
      <c r="G183" s="9"/>
      <c r="H183" s="1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7">
        <f>B183*8760</f>
        <v>26280</v>
      </c>
      <c r="C184" s="9" t="s">
        <v>19</v>
      </c>
      <c r="D184" s="9"/>
      <c r="E184" s="9"/>
      <c r="F184" s="9"/>
      <c r="G184" s="9"/>
      <c r="H184" s="1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7">
        <f>M182</f>
        <v>2.0640000000000001</v>
      </c>
      <c r="C185" s="9" t="s">
        <v>20</v>
      </c>
      <c r="D185" s="9"/>
      <c r="E185" s="9"/>
      <c r="F185" s="9"/>
      <c r="G185" s="9"/>
      <c r="H185" s="1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7">
        <f>B185/B183</f>
        <v>0.68800000000000006</v>
      </c>
      <c r="C186" s="9" t="s">
        <v>21</v>
      </c>
      <c r="D186" s="9"/>
      <c r="E186" s="9"/>
      <c r="F186" s="9"/>
      <c r="G186" s="9"/>
      <c r="H186" s="1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7">
        <f>N182/B183</f>
        <v>1.5173333333333332</v>
      </c>
      <c r="C187" s="9" t="s">
        <v>22</v>
      </c>
      <c r="D187" s="9"/>
      <c r="E187" s="9"/>
      <c r="F187" s="9"/>
      <c r="G187" s="9"/>
      <c r="H187" s="1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7">
        <f>B187/B186</f>
        <v>2.2054263565891468</v>
      </c>
      <c r="C188" s="9" t="s">
        <v>23</v>
      </c>
      <c r="D188" s="9"/>
      <c r="E188" s="9"/>
      <c r="F188" s="9"/>
      <c r="G188" s="9"/>
      <c r="H188" s="1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7">
        <f>(B184-N182)/B184</f>
        <v>0.99982678843226791</v>
      </c>
      <c r="C189" s="9" t="s">
        <v>24</v>
      </c>
      <c r="D189" s="9"/>
      <c r="E189" s="9"/>
      <c r="F189" s="9"/>
      <c r="G189" s="9"/>
      <c r="H189" s="1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7">
        <f>1-B189</f>
        <v>1.7321156773209001E-4</v>
      </c>
      <c r="C190" s="9" t="s">
        <v>25</v>
      </c>
      <c r="D190" s="9"/>
      <c r="E190" s="9"/>
      <c r="F190" s="9"/>
      <c r="G190" s="9"/>
      <c r="H190" s="1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7">
        <f>L182*1000</f>
        <v>4552</v>
      </c>
      <c r="C191" s="9" t="s">
        <v>27</v>
      </c>
      <c r="D191" s="9"/>
      <c r="E191" s="9"/>
      <c r="F191" s="9"/>
      <c r="G191" s="9"/>
      <c r="H191" s="1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7">
        <f>B191/B183</f>
        <v>1517.3333333333333</v>
      </c>
      <c r="C192" s="12" t="s">
        <v>28</v>
      </c>
      <c r="D192" s="12"/>
      <c r="E192" s="12"/>
      <c r="F192" s="12"/>
      <c r="G192" s="12"/>
      <c r="H192" s="1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P1:Q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sqref="A1:A9"/>
    </sheetView>
  </sheetViews>
  <sheetFormatPr defaultColWidth="12.625" defaultRowHeight="15" customHeight="1"/>
  <cols>
    <col min="1" max="1" width="8.375" bestFit="1" customWidth="1"/>
    <col min="2" max="2" width="10.5" customWidth="1"/>
    <col min="3" max="3" width="8.875" customWidth="1"/>
    <col min="4" max="5" width="8" customWidth="1"/>
    <col min="6" max="6" width="10.875" customWidth="1"/>
    <col min="7" max="7" width="9.25" customWidth="1"/>
    <col min="8" max="8" width="10.875" customWidth="1"/>
    <col min="9" max="9" width="11.75" customWidth="1"/>
    <col min="10" max="10" width="15.375" customWidth="1"/>
    <col min="11" max="11" width="12" customWidth="1"/>
    <col min="12" max="12" width="10" customWidth="1"/>
    <col min="13" max="13" width="10.625" customWidth="1"/>
    <col min="14" max="16" width="8" customWidth="1"/>
    <col min="17" max="26" width="7.625" customWidth="1"/>
  </cols>
  <sheetData>
    <row r="1" spans="1:26" ht="47.25" thickBot="1">
      <c r="A1" s="1" t="s">
        <v>62</v>
      </c>
      <c r="B1" s="2"/>
      <c r="C1" s="2"/>
      <c r="D1" s="2"/>
      <c r="E1" s="2"/>
      <c r="F1" s="2"/>
      <c r="G1" s="2"/>
      <c r="H1" s="1" t="s">
        <v>1</v>
      </c>
      <c r="I1" s="2"/>
      <c r="J1" s="2"/>
      <c r="K1" s="2"/>
      <c r="L1" s="2"/>
      <c r="M1" s="2"/>
      <c r="N1" s="2"/>
      <c r="O1" s="2"/>
      <c r="P1" s="84" t="s">
        <v>61</v>
      </c>
      <c r="Q1" s="85"/>
      <c r="R1" s="2"/>
      <c r="S1" s="2"/>
      <c r="T1" s="2"/>
      <c r="U1" s="2"/>
      <c r="V1" s="2"/>
      <c r="W1" s="2"/>
      <c r="X1" s="2"/>
      <c r="Y1" s="2"/>
      <c r="Z1" s="2"/>
    </row>
    <row r="2" spans="1:26" ht="15.75" thickBot="1">
      <c r="A2" s="2">
        <v>0.16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2"/>
      <c r="P2" s="72" t="s">
        <v>55</v>
      </c>
      <c r="Q2" s="75">
        <f>B36</f>
        <v>1738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thickBot="1">
      <c r="A3" s="2">
        <v>0.16</v>
      </c>
      <c r="B3" s="4">
        <v>29</v>
      </c>
      <c r="C3" s="4">
        <v>1</v>
      </c>
      <c r="D3" s="4">
        <v>50</v>
      </c>
      <c r="E3" s="4">
        <v>0.75</v>
      </c>
      <c r="F3" s="4">
        <f>A2</f>
        <v>0.16</v>
      </c>
      <c r="G3" s="4">
        <f t="shared" ref="G3:G8" si="0">E3*F3</f>
        <v>0.12</v>
      </c>
      <c r="H3" s="4">
        <v>0.5</v>
      </c>
      <c r="I3" s="4">
        <f t="shared" ref="I3:I8" si="1">G3*H3</f>
        <v>0.06</v>
      </c>
      <c r="J3" s="4"/>
      <c r="K3" s="4"/>
      <c r="L3" s="4"/>
      <c r="M3" s="4"/>
      <c r="N3" s="4"/>
      <c r="O3" s="2"/>
      <c r="P3" s="73" t="s">
        <v>56</v>
      </c>
      <c r="Q3" s="76">
        <f>B74</f>
        <v>7224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thickBot="1">
      <c r="A4" s="2">
        <v>0.16</v>
      </c>
      <c r="B4" s="4"/>
      <c r="C4" s="4"/>
      <c r="D4" s="4">
        <v>52</v>
      </c>
      <c r="E4" s="4">
        <v>0.8</v>
      </c>
      <c r="F4" s="4">
        <f t="shared" ref="F4:F6" si="2">A3</f>
        <v>0.16</v>
      </c>
      <c r="G4" s="4">
        <f t="shared" si="0"/>
        <v>0.128</v>
      </c>
      <c r="H4" s="4">
        <v>0.5</v>
      </c>
      <c r="I4" s="4">
        <f t="shared" si="1"/>
        <v>6.4000000000000001E-2</v>
      </c>
      <c r="J4" s="4"/>
      <c r="K4" s="4"/>
      <c r="L4" s="4"/>
      <c r="M4" s="4"/>
      <c r="N4" s="4"/>
      <c r="O4" s="2"/>
      <c r="P4" s="74" t="s">
        <v>57</v>
      </c>
      <c r="Q4" s="77">
        <f>B113</f>
        <v>5028.0000000000009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thickBot="1">
      <c r="A5" s="2">
        <v>0.16</v>
      </c>
      <c r="B5" s="4"/>
      <c r="C5" s="4"/>
      <c r="D5" s="4">
        <v>54</v>
      </c>
      <c r="E5" s="4">
        <v>0.8</v>
      </c>
      <c r="F5" s="4">
        <f t="shared" si="2"/>
        <v>0.16</v>
      </c>
      <c r="G5" s="4">
        <f t="shared" si="0"/>
        <v>0.128</v>
      </c>
      <c r="H5" s="4">
        <v>0.5</v>
      </c>
      <c r="I5" s="4">
        <f t="shared" si="1"/>
        <v>6.4000000000000001E-2</v>
      </c>
      <c r="J5" s="4"/>
      <c r="K5" s="4"/>
      <c r="L5" s="4"/>
      <c r="M5" s="4"/>
      <c r="N5" s="4"/>
      <c r="O5" s="2"/>
      <c r="P5" s="73" t="s">
        <v>58</v>
      </c>
      <c r="Q5" s="76">
        <f>B152</f>
        <v>2104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thickBot="1">
      <c r="A6" s="2">
        <v>0.16</v>
      </c>
      <c r="B6" s="4"/>
      <c r="C6" s="4"/>
      <c r="D6" s="4">
        <v>51</v>
      </c>
      <c r="E6" s="4">
        <v>0.6</v>
      </c>
      <c r="F6" s="4">
        <f t="shared" si="2"/>
        <v>0.16</v>
      </c>
      <c r="G6" s="4">
        <f t="shared" si="0"/>
        <v>9.6000000000000002E-2</v>
      </c>
      <c r="H6" s="4">
        <v>3</v>
      </c>
      <c r="I6" s="4">
        <f t="shared" si="1"/>
        <v>0.28800000000000003</v>
      </c>
      <c r="J6" s="4"/>
      <c r="K6" s="4"/>
      <c r="L6" s="4"/>
      <c r="M6" s="4"/>
      <c r="N6" s="4"/>
      <c r="O6" s="2"/>
      <c r="P6" s="74" t="s">
        <v>59</v>
      </c>
      <c r="Q6" s="77">
        <f>Q2</f>
        <v>1738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thickBot="1">
      <c r="A7" s="2">
        <v>0.16</v>
      </c>
      <c r="B7" s="4"/>
      <c r="C7" s="4"/>
      <c r="D7" s="4">
        <v>53</v>
      </c>
      <c r="E7" s="4">
        <v>0.75</v>
      </c>
      <c r="F7" s="4">
        <v>0</v>
      </c>
      <c r="G7" s="4">
        <f t="shared" si="0"/>
        <v>0</v>
      </c>
      <c r="H7" s="4">
        <v>0.5</v>
      </c>
      <c r="I7" s="4">
        <f t="shared" si="1"/>
        <v>0</v>
      </c>
      <c r="J7" s="4"/>
      <c r="K7" s="4"/>
      <c r="L7" s="4"/>
      <c r="M7" s="4"/>
      <c r="N7" s="4"/>
      <c r="O7" s="2"/>
      <c r="P7" s="73" t="s">
        <v>60</v>
      </c>
      <c r="Q7" s="76">
        <f>B191</f>
        <v>5484</v>
      </c>
      <c r="R7" s="2"/>
      <c r="S7" s="2"/>
      <c r="T7" s="2"/>
      <c r="U7" s="2"/>
      <c r="V7" s="2"/>
      <c r="W7" s="2"/>
      <c r="X7" s="2"/>
      <c r="Y7" s="2"/>
      <c r="Z7" s="2"/>
    </row>
    <row r="8" spans="1:26">
      <c r="A8" s="2">
        <v>0.16</v>
      </c>
      <c r="B8" s="4"/>
      <c r="C8" s="4"/>
      <c r="D8" s="4">
        <v>55</v>
      </c>
      <c r="E8" s="4">
        <v>0.6</v>
      </c>
      <c r="F8" s="4">
        <v>0</v>
      </c>
      <c r="G8" s="4">
        <f t="shared" si="0"/>
        <v>0</v>
      </c>
      <c r="H8" s="4">
        <v>0.5</v>
      </c>
      <c r="I8" s="4">
        <f t="shared" si="1"/>
        <v>0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>
        <v>0.16</v>
      </c>
      <c r="B9" s="5"/>
      <c r="C9" s="5"/>
      <c r="D9" s="5" t="s">
        <v>15</v>
      </c>
      <c r="E9" s="5"/>
      <c r="F9" s="5"/>
      <c r="G9" s="5">
        <f>SUM(G3:G8)</f>
        <v>0.47199999999999998</v>
      </c>
      <c r="H9" s="5"/>
      <c r="I9" s="5">
        <f>SUM(I3:I8)</f>
        <v>0.47600000000000003</v>
      </c>
      <c r="J9" s="5">
        <f>I9/G9</f>
        <v>1.0084745762711866</v>
      </c>
      <c r="K9" s="5">
        <v>1</v>
      </c>
      <c r="L9" s="5">
        <f>K9*I9</f>
        <v>0.47600000000000003</v>
      </c>
      <c r="M9" s="5">
        <f>G9*C3</f>
        <v>0.47199999999999998</v>
      </c>
      <c r="N9" s="5">
        <f>I9*C3</f>
        <v>0.47600000000000003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" t="s">
        <v>12</v>
      </c>
      <c r="M10" s="3" t="s">
        <v>13</v>
      </c>
      <c r="N10" s="3" t="s">
        <v>14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4">
        <v>30</v>
      </c>
      <c r="C11" s="4">
        <v>1</v>
      </c>
      <c r="D11" s="4">
        <v>50</v>
      </c>
      <c r="E11" s="4">
        <v>0.75</v>
      </c>
      <c r="F11" s="4">
        <f>A2</f>
        <v>0.16</v>
      </c>
      <c r="G11" s="4">
        <f t="shared" ref="G11:G16" si="3">E11*F11</f>
        <v>0.12</v>
      </c>
      <c r="H11" s="4">
        <v>0.5</v>
      </c>
      <c r="I11" s="4">
        <f t="shared" ref="I11:I16" si="4">G11*H11</f>
        <v>0.06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4"/>
      <c r="C12" s="4"/>
      <c r="D12" s="4">
        <v>52</v>
      </c>
      <c r="E12" s="4">
        <v>0.8</v>
      </c>
      <c r="F12" s="4">
        <f t="shared" ref="F12:F13" si="5">A3</f>
        <v>0.16</v>
      </c>
      <c r="G12" s="4">
        <f t="shared" si="3"/>
        <v>0.128</v>
      </c>
      <c r="H12" s="4">
        <v>0.5</v>
      </c>
      <c r="I12" s="4">
        <f t="shared" si="4"/>
        <v>6.4000000000000001E-2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4"/>
      <c r="C13" s="4"/>
      <c r="D13" s="4">
        <v>54</v>
      </c>
      <c r="E13" s="4">
        <v>0.8</v>
      </c>
      <c r="F13" s="4">
        <f t="shared" si="5"/>
        <v>0.16</v>
      </c>
      <c r="G13" s="4">
        <f t="shared" si="3"/>
        <v>0.128</v>
      </c>
      <c r="H13" s="4">
        <v>0.5</v>
      </c>
      <c r="I13" s="4">
        <f t="shared" si="4"/>
        <v>6.4000000000000001E-2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4"/>
      <c r="C14" s="4"/>
      <c r="D14" s="4">
        <v>51</v>
      </c>
      <c r="E14" s="4">
        <v>0.6</v>
      </c>
      <c r="F14" s="4">
        <v>0</v>
      </c>
      <c r="G14" s="4">
        <f t="shared" si="3"/>
        <v>0</v>
      </c>
      <c r="H14" s="4">
        <v>0.5</v>
      </c>
      <c r="I14" s="4">
        <f t="shared" si="4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4"/>
      <c r="C15" s="4"/>
      <c r="D15" s="4">
        <v>53</v>
      </c>
      <c r="E15" s="4">
        <v>0.75</v>
      </c>
      <c r="F15" s="4">
        <f>A2</f>
        <v>0.16</v>
      </c>
      <c r="G15" s="4">
        <f t="shared" si="3"/>
        <v>0.12</v>
      </c>
      <c r="H15" s="4">
        <v>3</v>
      </c>
      <c r="I15" s="4">
        <f t="shared" si="4"/>
        <v>0.36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4"/>
      <c r="C16" s="4"/>
      <c r="D16" s="4">
        <v>55</v>
      </c>
      <c r="E16" s="4">
        <v>0.6</v>
      </c>
      <c r="F16" s="4">
        <v>0</v>
      </c>
      <c r="G16" s="4">
        <f t="shared" si="3"/>
        <v>0</v>
      </c>
      <c r="H16" s="4">
        <v>0.5</v>
      </c>
      <c r="I16" s="4">
        <f t="shared" si="4"/>
        <v>0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5"/>
      <c r="C17" s="5"/>
      <c r="D17" s="5" t="s">
        <v>15</v>
      </c>
      <c r="E17" s="5"/>
      <c r="F17" s="5"/>
      <c r="G17" s="5">
        <f>SUM(G11:G16)</f>
        <v>0.496</v>
      </c>
      <c r="H17" s="5"/>
      <c r="I17" s="5">
        <f>SUM(I11:I16)</f>
        <v>0.54800000000000004</v>
      </c>
      <c r="J17" s="5">
        <f>I17/G17</f>
        <v>1.1048387096774195</v>
      </c>
      <c r="K17" s="5">
        <v>1</v>
      </c>
      <c r="L17" s="5">
        <f>K17*I17</f>
        <v>0.54800000000000004</v>
      </c>
      <c r="M17" s="5">
        <f>G17*C11</f>
        <v>0.496</v>
      </c>
      <c r="N17" s="5">
        <f>I17*C11</f>
        <v>0.54800000000000004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3" t="s">
        <v>8</v>
      </c>
      <c r="I18" s="3" t="s">
        <v>9</v>
      </c>
      <c r="J18" s="3" t="s">
        <v>10</v>
      </c>
      <c r="K18" s="3" t="s">
        <v>11</v>
      </c>
      <c r="L18" s="3" t="s">
        <v>12</v>
      </c>
      <c r="M18" s="3" t="s">
        <v>13</v>
      </c>
      <c r="N18" s="3" t="s">
        <v>14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4">
        <v>31</v>
      </c>
      <c r="C19" s="4">
        <v>1</v>
      </c>
      <c r="D19" s="4">
        <v>50</v>
      </c>
      <c r="E19" s="4">
        <v>0.75</v>
      </c>
      <c r="F19" s="4">
        <f>A2</f>
        <v>0.16</v>
      </c>
      <c r="G19" s="4">
        <f t="shared" ref="G19:G24" si="6">E19*F19</f>
        <v>0.12</v>
      </c>
      <c r="H19" s="4">
        <v>0.5</v>
      </c>
      <c r="I19" s="4">
        <f t="shared" ref="I19:I24" si="7">G19*H19</f>
        <v>0.06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4"/>
      <c r="C20" s="4"/>
      <c r="D20" s="4">
        <v>52</v>
      </c>
      <c r="E20" s="4">
        <v>0.8</v>
      </c>
      <c r="F20" s="4">
        <f t="shared" ref="F20:F21" si="8">A3</f>
        <v>0.16</v>
      </c>
      <c r="G20" s="4">
        <f t="shared" si="6"/>
        <v>0.128</v>
      </c>
      <c r="H20" s="4">
        <v>0.5</v>
      </c>
      <c r="I20" s="4">
        <f t="shared" si="7"/>
        <v>6.4000000000000001E-2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4"/>
      <c r="C21" s="4"/>
      <c r="D21" s="4">
        <v>54</v>
      </c>
      <c r="E21" s="4">
        <v>0.8</v>
      </c>
      <c r="F21" s="4">
        <f t="shared" si="8"/>
        <v>0.16</v>
      </c>
      <c r="G21" s="4">
        <f t="shared" si="6"/>
        <v>0.128</v>
      </c>
      <c r="H21" s="4">
        <v>0.5</v>
      </c>
      <c r="I21" s="4">
        <f t="shared" si="7"/>
        <v>6.4000000000000001E-2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4"/>
      <c r="C22" s="4"/>
      <c r="D22" s="4">
        <v>51</v>
      </c>
      <c r="E22" s="4">
        <v>0.6</v>
      </c>
      <c r="F22" s="4">
        <v>0</v>
      </c>
      <c r="G22" s="4">
        <f t="shared" si="6"/>
        <v>0</v>
      </c>
      <c r="H22" s="4">
        <v>0.5</v>
      </c>
      <c r="I22" s="4">
        <f t="shared" si="7"/>
        <v>0</v>
      </c>
      <c r="J22" s="4"/>
      <c r="K22" s="4"/>
      <c r="L22" s="4"/>
      <c r="M22" s="4"/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4"/>
      <c r="C23" s="4"/>
      <c r="D23" s="4">
        <v>53</v>
      </c>
      <c r="E23" s="4">
        <v>0.75</v>
      </c>
      <c r="F23" s="4">
        <v>0</v>
      </c>
      <c r="G23" s="4">
        <f t="shared" si="6"/>
        <v>0</v>
      </c>
      <c r="H23" s="4">
        <v>0.5</v>
      </c>
      <c r="I23" s="4">
        <f t="shared" si="7"/>
        <v>0</v>
      </c>
      <c r="J23" s="4"/>
      <c r="K23" s="4"/>
      <c r="L23" s="4"/>
      <c r="M23" s="4"/>
      <c r="N23" s="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4"/>
      <c r="C24" s="4"/>
      <c r="D24" s="4">
        <v>55</v>
      </c>
      <c r="E24" s="4">
        <v>0.6</v>
      </c>
      <c r="F24" s="4">
        <f>A2</f>
        <v>0.16</v>
      </c>
      <c r="G24" s="4">
        <f t="shared" si="6"/>
        <v>9.6000000000000002E-2</v>
      </c>
      <c r="H24" s="4">
        <v>3</v>
      </c>
      <c r="I24" s="4">
        <f t="shared" si="7"/>
        <v>0.28800000000000003</v>
      </c>
      <c r="J24" s="4"/>
      <c r="K24" s="4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5"/>
      <c r="C25" s="5"/>
      <c r="D25" s="5" t="s">
        <v>15</v>
      </c>
      <c r="E25" s="5"/>
      <c r="F25" s="5"/>
      <c r="G25" s="5">
        <f>SUM(G19:G24)</f>
        <v>0.47199999999999998</v>
      </c>
      <c r="H25" s="5"/>
      <c r="I25" s="5">
        <f>SUM(I19:I24)</f>
        <v>0.47600000000000003</v>
      </c>
      <c r="J25" s="5">
        <f>I25/G25</f>
        <v>1.0084745762711866</v>
      </c>
      <c r="K25" s="5">
        <v>1.5</v>
      </c>
      <c r="L25" s="5">
        <f>K25*I25</f>
        <v>0.71400000000000008</v>
      </c>
      <c r="M25" s="5">
        <f>G25*C19</f>
        <v>0.47199999999999998</v>
      </c>
      <c r="N25" s="5">
        <f>I25*C19</f>
        <v>0.47600000000000003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thickBot="1">
      <c r="A27" s="2"/>
      <c r="B27" s="2"/>
      <c r="C27" s="2"/>
      <c r="D27" s="2"/>
      <c r="E27" s="2"/>
      <c r="F27" s="2"/>
      <c r="G27" s="2"/>
      <c r="H27" s="2"/>
      <c r="I27" s="2"/>
      <c r="J27" s="2"/>
      <c r="K27" s="5" t="s">
        <v>17</v>
      </c>
      <c r="L27" s="5">
        <f t="shared" ref="L27:N27" si="9">SUM(L3:L26)</f>
        <v>1.738</v>
      </c>
      <c r="M27" s="5">
        <f t="shared" si="9"/>
        <v>1.44</v>
      </c>
      <c r="N27" s="5">
        <f t="shared" si="9"/>
        <v>1.5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thickBot="1">
      <c r="A28" s="2"/>
      <c r="B28" s="7">
        <f>SUM(C3:C26)</f>
        <v>3</v>
      </c>
      <c r="C28" s="9" t="s">
        <v>18</v>
      </c>
      <c r="D28" s="9"/>
      <c r="E28" s="9"/>
      <c r="F28" s="9"/>
      <c r="G28" s="9"/>
      <c r="H28" s="1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thickBot="1">
      <c r="A29" s="2"/>
      <c r="B29" s="7">
        <f>B28*8760</f>
        <v>26280</v>
      </c>
      <c r="C29" s="9" t="s">
        <v>19</v>
      </c>
      <c r="D29" s="9"/>
      <c r="E29" s="9"/>
      <c r="F29" s="9"/>
      <c r="G29" s="9"/>
      <c r="H29" s="10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thickBot="1">
      <c r="A30" s="2"/>
      <c r="B30" s="7">
        <f>M27</f>
        <v>1.44</v>
      </c>
      <c r="C30" s="9" t="s">
        <v>20</v>
      </c>
      <c r="D30" s="9"/>
      <c r="E30" s="9"/>
      <c r="F30" s="9"/>
      <c r="G30" s="9"/>
      <c r="H30" s="10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thickBot="1">
      <c r="A31" s="2"/>
      <c r="B31" s="7">
        <f>B30/B28</f>
        <v>0.48</v>
      </c>
      <c r="C31" s="9" t="s">
        <v>21</v>
      </c>
      <c r="D31" s="9"/>
      <c r="E31" s="9"/>
      <c r="F31" s="9"/>
      <c r="G31" s="9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thickBot="1">
      <c r="A32" s="2"/>
      <c r="B32" s="7">
        <f>N27/B28</f>
        <v>0.5</v>
      </c>
      <c r="C32" s="9" t="s">
        <v>22</v>
      </c>
      <c r="D32" s="9"/>
      <c r="E32" s="9"/>
      <c r="F32" s="9"/>
      <c r="G32" s="9"/>
      <c r="H32" s="10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thickBot="1">
      <c r="A33" s="2"/>
      <c r="B33" s="7">
        <f>B32/B31</f>
        <v>1.0416666666666667</v>
      </c>
      <c r="C33" s="9" t="s">
        <v>23</v>
      </c>
      <c r="D33" s="9"/>
      <c r="E33" s="9"/>
      <c r="F33" s="9"/>
      <c r="G33" s="9"/>
      <c r="H33" s="1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thickBot="1">
      <c r="A34" s="2"/>
      <c r="B34" s="7">
        <f>(B29-N27)/B29</f>
        <v>0.99994292237442928</v>
      </c>
      <c r="C34" s="9" t="s">
        <v>24</v>
      </c>
      <c r="D34" s="9"/>
      <c r="E34" s="9"/>
      <c r="F34" s="9"/>
      <c r="G34" s="9"/>
      <c r="H34" s="10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thickBot="1">
      <c r="A35" s="2"/>
      <c r="B35" s="7">
        <f>1-B34</f>
        <v>5.7077625570722823E-5</v>
      </c>
      <c r="C35" s="9" t="s">
        <v>25</v>
      </c>
      <c r="D35" s="9"/>
      <c r="E35" s="9"/>
      <c r="F35" s="9"/>
      <c r="G35" s="9"/>
      <c r="H35" s="10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thickBot="1">
      <c r="A36" s="2"/>
      <c r="B36" s="7">
        <f>L27*1000</f>
        <v>1738</v>
      </c>
      <c r="C36" s="9" t="s">
        <v>27</v>
      </c>
      <c r="D36" s="9"/>
      <c r="E36" s="9"/>
      <c r="F36" s="9"/>
      <c r="G36" s="9"/>
      <c r="H36" s="10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thickBot="1">
      <c r="A37" s="2"/>
      <c r="B37" s="7">
        <f>B36/B28</f>
        <v>579.33333333333337</v>
      </c>
      <c r="C37" s="12" t="s">
        <v>28</v>
      </c>
      <c r="D37" s="12"/>
      <c r="E37" s="12"/>
      <c r="F37" s="12"/>
      <c r="G37" s="12"/>
      <c r="H37" s="1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6.5">
      <c r="A39" s="1"/>
      <c r="B39" s="2"/>
      <c r="C39" s="2"/>
      <c r="D39" s="2"/>
      <c r="E39" s="2"/>
      <c r="F39" s="2"/>
      <c r="G39" s="2"/>
      <c r="H39" s="1" t="s">
        <v>29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3" t="s">
        <v>2</v>
      </c>
      <c r="C40" s="3" t="s">
        <v>3</v>
      </c>
      <c r="D40" s="3" t="s">
        <v>4</v>
      </c>
      <c r="E40" s="3" t="s">
        <v>5</v>
      </c>
      <c r="F40" s="3" t="s">
        <v>6</v>
      </c>
      <c r="G40" s="3" t="s">
        <v>7</v>
      </c>
      <c r="H40" s="3" t="s">
        <v>8</v>
      </c>
      <c r="I40" s="3" t="s">
        <v>9</v>
      </c>
      <c r="J40" s="3" t="s">
        <v>10</v>
      </c>
      <c r="K40" s="3" t="s">
        <v>11</v>
      </c>
      <c r="L40" s="3" t="s">
        <v>12</v>
      </c>
      <c r="M40" s="3" t="s">
        <v>13</v>
      </c>
      <c r="N40" s="3" t="s">
        <v>14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14">
        <v>29</v>
      </c>
      <c r="C41" s="14">
        <v>1</v>
      </c>
      <c r="D41" s="14">
        <v>50</v>
      </c>
      <c r="E41" s="14">
        <v>0.75</v>
      </c>
      <c r="F41" s="14">
        <f>A2</f>
        <v>0.16</v>
      </c>
      <c r="G41" s="14">
        <f t="shared" ref="G41:G46" si="10">E41*F41</f>
        <v>0.12</v>
      </c>
      <c r="H41" s="14">
        <v>3</v>
      </c>
      <c r="I41" s="14">
        <f t="shared" ref="I41:I46" si="11">G41*H41</f>
        <v>0.36</v>
      </c>
      <c r="J41" s="14"/>
      <c r="K41" s="14"/>
      <c r="L41" s="14"/>
      <c r="M41" s="14"/>
      <c r="N41" s="1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14"/>
      <c r="C42" s="14"/>
      <c r="D42" s="14">
        <v>52</v>
      </c>
      <c r="E42" s="14">
        <v>0.8</v>
      </c>
      <c r="F42" s="14">
        <f t="shared" ref="F42:F46" si="12">A3</f>
        <v>0.16</v>
      </c>
      <c r="G42" s="14">
        <f t="shared" si="10"/>
        <v>0.128</v>
      </c>
      <c r="H42" s="14">
        <v>3</v>
      </c>
      <c r="I42" s="14">
        <f t="shared" si="11"/>
        <v>0.38400000000000001</v>
      </c>
      <c r="J42" s="14"/>
      <c r="K42" s="14"/>
      <c r="L42" s="14"/>
      <c r="M42" s="14"/>
      <c r="N42" s="1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14"/>
      <c r="C43" s="14"/>
      <c r="D43" s="14">
        <v>54</v>
      </c>
      <c r="E43" s="14">
        <v>0.8</v>
      </c>
      <c r="F43" s="14">
        <f t="shared" si="12"/>
        <v>0.16</v>
      </c>
      <c r="G43" s="14">
        <f t="shared" si="10"/>
        <v>0.128</v>
      </c>
      <c r="H43" s="14">
        <v>3</v>
      </c>
      <c r="I43" s="14">
        <f t="shared" si="11"/>
        <v>0.38400000000000001</v>
      </c>
      <c r="J43" s="14"/>
      <c r="K43" s="14"/>
      <c r="L43" s="14"/>
      <c r="M43" s="14"/>
      <c r="N43" s="1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14"/>
      <c r="C44" s="14"/>
      <c r="D44" s="14">
        <v>51</v>
      </c>
      <c r="E44" s="14">
        <v>0.6</v>
      </c>
      <c r="F44" s="14">
        <f t="shared" si="12"/>
        <v>0.16</v>
      </c>
      <c r="G44" s="14">
        <f t="shared" si="10"/>
        <v>9.6000000000000002E-2</v>
      </c>
      <c r="H44" s="14">
        <v>3</v>
      </c>
      <c r="I44" s="14">
        <f t="shared" si="11"/>
        <v>0.28800000000000003</v>
      </c>
      <c r="J44" s="14"/>
      <c r="K44" s="14"/>
      <c r="L44" s="14"/>
      <c r="M44" s="14"/>
      <c r="N44" s="1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14"/>
      <c r="C45" s="14"/>
      <c r="D45" s="14">
        <v>53</v>
      </c>
      <c r="E45" s="14">
        <v>0.75</v>
      </c>
      <c r="F45" s="14">
        <f t="shared" si="12"/>
        <v>0.16</v>
      </c>
      <c r="G45" s="14">
        <f t="shared" si="10"/>
        <v>0.12</v>
      </c>
      <c r="H45" s="14">
        <v>3</v>
      </c>
      <c r="I45" s="14">
        <f t="shared" si="11"/>
        <v>0.36</v>
      </c>
      <c r="J45" s="14"/>
      <c r="K45" s="14"/>
      <c r="L45" s="14"/>
      <c r="M45" s="14"/>
      <c r="N45" s="1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14"/>
      <c r="C46" s="14"/>
      <c r="D46" s="14">
        <v>55</v>
      </c>
      <c r="E46" s="14">
        <v>0.6</v>
      </c>
      <c r="F46" s="14">
        <f t="shared" si="12"/>
        <v>0.16</v>
      </c>
      <c r="G46" s="14">
        <f t="shared" si="10"/>
        <v>9.6000000000000002E-2</v>
      </c>
      <c r="H46" s="14">
        <v>3</v>
      </c>
      <c r="I46" s="14">
        <f t="shared" si="11"/>
        <v>0.28800000000000003</v>
      </c>
      <c r="J46" s="14"/>
      <c r="K46" s="14"/>
      <c r="L46" s="14"/>
      <c r="M46" s="14"/>
      <c r="N46" s="1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5"/>
      <c r="C47" s="5"/>
      <c r="D47" s="5" t="s">
        <v>15</v>
      </c>
      <c r="E47" s="5"/>
      <c r="F47" s="5"/>
      <c r="G47" s="5">
        <f>SUM(G41:G46)</f>
        <v>0.68799999999999994</v>
      </c>
      <c r="H47" s="5"/>
      <c r="I47" s="5">
        <f>SUM(I41:I46)</f>
        <v>2.0640000000000001</v>
      </c>
      <c r="J47" s="5">
        <f>I47/G47</f>
        <v>3.0000000000000004</v>
      </c>
      <c r="K47" s="5">
        <v>1</v>
      </c>
      <c r="L47" s="5">
        <f>K47*I47</f>
        <v>2.0640000000000001</v>
      </c>
      <c r="M47" s="5">
        <f>G47*C41</f>
        <v>0.68799999999999994</v>
      </c>
      <c r="N47" s="5">
        <f>I47*C41</f>
        <v>2.0640000000000001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3" t="s">
        <v>2</v>
      </c>
      <c r="C48" s="3" t="s">
        <v>3</v>
      </c>
      <c r="D48" s="3" t="s">
        <v>4</v>
      </c>
      <c r="E48" s="3" t="s">
        <v>5</v>
      </c>
      <c r="F48" s="3" t="s">
        <v>6</v>
      </c>
      <c r="G48" s="3" t="s">
        <v>7</v>
      </c>
      <c r="H48" s="3" t="s">
        <v>8</v>
      </c>
      <c r="I48" s="3" t="s">
        <v>9</v>
      </c>
      <c r="J48" s="3" t="s">
        <v>10</v>
      </c>
      <c r="K48" s="3" t="s">
        <v>11</v>
      </c>
      <c r="L48" s="3" t="s">
        <v>12</v>
      </c>
      <c r="M48" s="3" t="s">
        <v>13</v>
      </c>
      <c r="N48" s="3" t="s">
        <v>14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14">
        <v>30</v>
      </c>
      <c r="C49" s="14">
        <v>1</v>
      </c>
      <c r="D49" s="14">
        <v>50</v>
      </c>
      <c r="E49" s="14">
        <v>0.75</v>
      </c>
      <c r="F49" s="14">
        <f>A2</f>
        <v>0.16</v>
      </c>
      <c r="G49" s="14">
        <f t="shared" ref="G49:G54" si="13">E49*F49</f>
        <v>0.12</v>
      </c>
      <c r="H49" s="14">
        <v>3</v>
      </c>
      <c r="I49" s="14">
        <f t="shared" ref="I49:I54" si="14">G49*H49</f>
        <v>0.36</v>
      </c>
      <c r="J49" s="14"/>
      <c r="K49" s="14"/>
      <c r="L49" s="14"/>
      <c r="M49" s="14"/>
      <c r="N49" s="1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14"/>
      <c r="C50" s="14"/>
      <c r="D50" s="14">
        <v>52</v>
      </c>
      <c r="E50" s="14">
        <v>0.8</v>
      </c>
      <c r="F50" s="14">
        <f t="shared" ref="F50:F54" si="15">A3</f>
        <v>0.16</v>
      </c>
      <c r="G50" s="14">
        <f t="shared" si="13"/>
        <v>0.128</v>
      </c>
      <c r="H50" s="14">
        <v>3</v>
      </c>
      <c r="I50" s="14">
        <f t="shared" si="14"/>
        <v>0.38400000000000001</v>
      </c>
      <c r="J50" s="14"/>
      <c r="K50" s="14"/>
      <c r="L50" s="14"/>
      <c r="M50" s="14"/>
      <c r="N50" s="1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14"/>
      <c r="C51" s="14"/>
      <c r="D51" s="14">
        <v>54</v>
      </c>
      <c r="E51" s="14">
        <v>0.8</v>
      </c>
      <c r="F51" s="14">
        <f t="shared" si="15"/>
        <v>0.16</v>
      </c>
      <c r="G51" s="14">
        <f t="shared" si="13"/>
        <v>0.128</v>
      </c>
      <c r="H51" s="14">
        <v>3</v>
      </c>
      <c r="I51" s="14">
        <f t="shared" si="14"/>
        <v>0.38400000000000001</v>
      </c>
      <c r="J51" s="14"/>
      <c r="K51" s="14"/>
      <c r="L51" s="14"/>
      <c r="M51" s="14"/>
      <c r="N51" s="1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14"/>
      <c r="C52" s="14"/>
      <c r="D52" s="14">
        <v>51</v>
      </c>
      <c r="E52" s="14">
        <v>0.6</v>
      </c>
      <c r="F52" s="14">
        <f t="shared" si="15"/>
        <v>0.16</v>
      </c>
      <c r="G52" s="14">
        <f t="shared" si="13"/>
        <v>9.6000000000000002E-2</v>
      </c>
      <c r="H52" s="14">
        <v>3</v>
      </c>
      <c r="I52" s="14">
        <f t="shared" si="14"/>
        <v>0.28800000000000003</v>
      </c>
      <c r="J52" s="14"/>
      <c r="K52" s="14"/>
      <c r="L52" s="14"/>
      <c r="M52" s="14"/>
      <c r="N52" s="1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14"/>
      <c r="C53" s="14"/>
      <c r="D53" s="14">
        <v>53</v>
      </c>
      <c r="E53" s="14">
        <v>0.75</v>
      </c>
      <c r="F53" s="14">
        <f t="shared" si="15"/>
        <v>0.16</v>
      </c>
      <c r="G53" s="14">
        <f t="shared" si="13"/>
        <v>0.12</v>
      </c>
      <c r="H53" s="14">
        <v>3</v>
      </c>
      <c r="I53" s="14">
        <f t="shared" si="14"/>
        <v>0.36</v>
      </c>
      <c r="J53" s="14"/>
      <c r="K53" s="14"/>
      <c r="L53" s="14"/>
      <c r="M53" s="14"/>
      <c r="N53" s="1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14"/>
      <c r="C54" s="14"/>
      <c r="D54" s="14">
        <v>55</v>
      </c>
      <c r="E54" s="14">
        <v>0.6</v>
      </c>
      <c r="F54" s="14">
        <f t="shared" si="15"/>
        <v>0.16</v>
      </c>
      <c r="G54" s="14">
        <f t="shared" si="13"/>
        <v>9.6000000000000002E-2</v>
      </c>
      <c r="H54" s="14">
        <v>3</v>
      </c>
      <c r="I54" s="14">
        <f t="shared" si="14"/>
        <v>0.28800000000000003</v>
      </c>
      <c r="J54" s="14"/>
      <c r="K54" s="14"/>
      <c r="L54" s="14"/>
      <c r="M54" s="14"/>
      <c r="N54" s="1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5"/>
      <c r="C55" s="5"/>
      <c r="D55" s="5" t="s">
        <v>15</v>
      </c>
      <c r="E55" s="5"/>
      <c r="F55" s="5"/>
      <c r="G55" s="5">
        <f>SUM(G49:G54)</f>
        <v>0.68799999999999994</v>
      </c>
      <c r="H55" s="5"/>
      <c r="I55" s="5">
        <f>SUM(I49:I54)</f>
        <v>2.0640000000000001</v>
      </c>
      <c r="J55" s="5">
        <f>I55/G55</f>
        <v>3.0000000000000004</v>
      </c>
      <c r="K55" s="5">
        <v>1</v>
      </c>
      <c r="L55" s="5">
        <f>K55*I55</f>
        <v>2.0640000000000001</v>
      </c>
      <c r="M55" s="5">
        <f>G55*C49</f>
        <v>0.68799999999999994</v>
      </c>
      <c r="N55" s="5">
        <f>I55*C49</f>
        <v>2.0640000000000001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3" t="s">
        <v>2</v>
      </c>
      <c r="C56" s="3" t="s">
        <v>3</v>
      </c>
      <c r="D56" s="3" t="s">
        <v>4</v>
      </c>
      <c r="E56" s="3" t="s">
        <v>5</v>
      </c>
      <c r="F56" s="3" t="s">
        <v>6</v>
      </c>
      <c r="G56" s="3" t="s">
        <v>7</v>
      </c>
      <c r="H56" s="3" t="s">
        <v>8</v>
      </c>
      <c r="I56" s="3" t="s">
        <v>9</v>
      </c>
      <c r="J56" s="3" t="s">
        <v>10</v>
      </c>
      <c r="K56" s="3" t="s">
        <v>11</v>
      </c>
      <c r="L56" s="3" t="s">
        <v>12</v>
      </c>
      <c r="M56" s="3" t="s">
        <v>13</v>
      </c>
      <c r="N56" s="3" t="s">
        <v>14</v>
      </c>
      <c r="O56" s="2"/>
      <c r="P56" s="15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14">
        <v>31</v>
      </c>
      <c r="C57" s="14">
        <v>1</v>
      </c>
      <c r="D57" s="14">
        <v>50</v>
      </c>
      <c r="E57" s="14">
        <v>0.75</v>
      </c>
      <c r="F57" s="14">
        <f>A2</f>
        <v>0.16</v>
      </c>
      <c r="G57" s="14">
        <f t="shared" ref="G57:G62" si="16">E57*F57</f>
        <v>0.12</v>
      </c>
      <c r="H57" s="14">
        <v>3</v>
      </c>
      <c r="I57" s="14">
        <f t="shared" ref="I57:I62" si="17">G57*H57</f>
        <v>0.36</v>
      </c>
      <c r="J57" s="14"/>
      <c r="K57" s="14"/>
      <c r="L57" s="14"/>
      <c r="M57" s="14"/>
      <c r="N57" s="1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14"/>
      <c r="C58" s="14"/>
      <c r="D58" s="14">
        <v>52</v>
      </c>
      <c r="E58" s="14">
        <v>0.8</v>
      </c>
      <c r="F58" s="14">
        <f t="shared" ref="F58:F62" si="18">A3</f>
        <v>0.16</v>
      </c>
      <c r="G58" s="14">
        <f t="shared" si="16"/>
        <v>0.128</v>
      </c>
      <c r="H58" s="14">
        <v>3</v>
      </c>
      <c r="I58" s="14">
        <f t="shared" si="17"/>
        <v>0.38400000000000001</v>
      </c>
      <c r="J58" s="14"/>
      <c r="K58" s="14"/>
      <c r="L58" s="14"/>
      <c r="M58" s="14"/>
      <c r="N58" s="1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14"/>
      <c r="C59" s="14"/>
      <c r="D59" s="14">
        <v>54</v>
      </c>
      <c r="E59" s="14">
        <v>0.8</v>
      </c>
      <c r="F59" s="14">
        <f t="shared" si="18"/>
        <v>0.16</v>
      </c>
      <c r="G59" s="14">
        <f t="shared" si="16"/>
        <v>0.128</v>
      </c>
      <c r="H59" s="14">
        <v>3</v>
      </c>
      <c r="I59" s="14">
        <f t="shared" si="17"/>
        <v>0.38400000000000001</v>
      </c>
      <c r="J59" s="14"/>
      <c r="K59" s="14"/>
      <c r="L59" s="14"/>
      <c r="M59" s="14"/>
      <c r="N59" s="1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14"/>
      <c r="C60" s="14"/>
      <c r="D60" s="14">
        <v>51</v>
      </c>
      <c r="E60" s="14">
        <v>0.6</v>
      </c>
      <c r="F60" s="14">
        <f t="shared" si="18"/>
        <v>0.16</v>
      </c>
      <c r="G60" s="14">
        <f t="shared" si="16"/>
        <v>9.6000000000000002E-2</v>
      </c>
      <c r="H60" s="14">
        <v>3</v>
      </c>
      <c r="I60" s="14">
        <f t="shared" si="17"/>
        <v>0.28800000000000003</v>
      </c>
      <c r="J60" s="14"/>
      <c r="K60" s="14"/>
      <c r="L60" s="14"/>
      <c r="M60" s="14"/>
      <c r="N60" s="1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14"/>
      <c r="C61" s="14"/>
      <c r="D61" s="14">
        <v>53</v>
      </c>
      <c r="E61" s="14">
        <v>0.75</v>
      </c>
      <c r="F61" s="14">
        <f t="shared" si="18"/>
        <v>0.16</v>
      </c>
      <c r="G61" s="14">
        <f t="shared" si="16"/>
        <v>0.12</v>
      </c>
      <c r="H61" s="14">
        <v>3</v>
      </c>
      <c r="I61" s="14">
        <f t="shared" si="17"/>
        <v>0.36</v>
      </c>
      <c r="J61" s="14"/>
      <c r="K61" s="14"/>
      <c r="L61" s="14"/>
      <c r="M61" s="14"/>
      <c r="N61" s="1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14"/>
      <c r="C62" s="14"/>
      <c r="D62" s="14">
        <v>55</v>
      </c>
      <c r="E62" s="14">
        <v>0.6</v>
      </c>
      <c r="F62" s="14">
        <f t="shared" si="18"/>
        <v>0.16</v>
      </c>
      <c r="G62" s="14">
        <f t="shared" si="16"/>
        <v>9.6000000000000002E-2</v>
      </c>
      <c r="H62" s="14">
        <v>3</v>
      </c>
      <c r="I62" s="14">
        <f t="shared" si="17"/>
        <v>0.28800000000000003</v>
      </c>
      <c r="J62" s="14"/>
      <c r="K62" s="14"/>
      <c r="L62" s="14"/>
      <c r="M62" s="14"/>
      <c r="N62" s="1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5"/>
      <c r="C63" s="5"/>
      <c r="D63" s="5" t="s">
        <v>15</v>
      </c>
      <c r="E63" s="5"/>
      <c r="F63" s="5"/>
      <c r="G63" s="5">
        <f>SUM(G57:G62)</f>
        <v>0.68799999999999994</v>
      </c>
      <c r="H63" s="5"/>
      <c r="I63" s="5">
        <f>SUM(I57:I62)</f>
        <v>2.0640000000000001</v>
      </c>
      <c r="J63" s="5">
        <f>I63/G63</f>
        <v>3.0000000000000004</v>
      </c>
      <c r="K63" s="5">
        <v>1.5</v>
      </c>
      <c r="L63" s="5">
        <f>K63*I63</f>
        <v>3.0960000000000001</v>
      </c>
      <c r="M63" s="5">
        <f>G63*C57</f>
        <v>0.68799999999999994</v>
      </c>
      <c r="N63" s="5">
        <f>I63*C57</f>
        <v>2.0640000000000001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thickBot="1">
      <c r="A65" s="2"/>
      <c r="B65" s="2"/>
      <c r="C65" s="2"/>
      <c r="D65" s="2"/>
      <c r="E65" s="2"/>
      <c r="F65" s="2"/>
      <c r="G65" s="2"/>
      <c r="H65" s="2"/>
      <c r="I65" s="2"/>
      <c r="J65" s="2"/>
      <c r="K65" s="26" t="s">
        <v>17</v>
      </c>
      <c r="L65" s="5">
        <f t="shared" ref="L65:N65" si="19">SUM(L41:L64)</f>
        <v>7.2240000000000002</v>
      </c>
      <c r="M65" s="5">
        <f t="shared" si="19"/>
        <v>2.0640000000000001</v>
      </c>
      <c r="N65" s="5">
        <f t="shared" si="19"/>
        <v>6.1920000000000002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thickBot="1">
      <c r="A66" s="2"/>
      <c r="B66" s="7">
        <f>SUM(C41:C64)</f>
        <v>3</v>
      </c>
      <c r="C66" s="9" t="s">
        <v>18</v>
      </c>
      <c r="D66" s="9"/>
      <c r="E66" s="9"/>
      <c r="F66" s="9"/>
      <c r="G66" s="9"/>
      <c r="H66" s="10"/>
      <c r="I66" s="15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thickBot="1">
      <c r="A67" s="2"/>
      <c r="B67" s="7">
        <f>B66*8760</f>
        <v>26280</v>
      </c>
      <c r="C67" s="9" t="s">
        <v>19</v>
      </c>
      <c r="D67" s="9"/>
      <c r="E67" s="9"/>
      <c r="F67" s="9"/>
      <c r="G67" s="9"/>
      <c r="H67" s="1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thickBot="1">
      <c r="A68" s="2"/>
      <c r="B68" s="7">
        <f>M65</f>
        <v>2.0640000000000001</v>
      </c>
      <c r="C68" s="9" t="s">
        <v>20</v>
      </c>
      <c r="D68" s="9"/>
      <c r="E68" s="9"/>
      <c r="F68" s="9"/>
      <c r="G68" s="9"/>
      <c r="H68" s="1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thickBot="1">
      <c r="A69" s="2"/>
      <c r="B69" s="7">
        <f>B68/B66</f>
        <v>0.68800000000000006</v>
      </c>
      <c r="C69" s="9" t="s">
        <v>21</v>
      </c>
      <c r="D69" s="9"/>
      <c r="E69" s="9"/>
      <c r="F69" s="9"/>
      <c r="G69" s="9"/>
      <c r="H69" s="1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thickBot="1">
      <c r="A70" s="2"/>
      <c r="B70" s="7">
        <f>N65/B66</f>
        <v>2.0640000000000001</v>
      </c>
      <c r="C70" s="9" t="s">
        <v>22</v>
      </c>
      <c r="D70" s="9"/>
      <c r="E70" s="9"/>
      <c r="F70" s="9"/>
      <c r="G70" s="9"/>
      <c r="H70" s="1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thickBot="1">
      <c r="A71" s="2"/>
      <c r="B71" s="7">
        <f>B70/B69</f>
        <v>3</v>
      </c>
      <c r="C71" s="9" t="s">
        <v>23</v>
      </c>
      <c r="D71" s="9"/>
      <c r="E71" s="9"/>
      <c r="F71" s="9"/>
      <c r="G71" s="9"/>
      <c r="H71" s="1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thickBot="1">
      <c r="A72" s="2"/>
      <c r="B72" s="7">
        <f>(B67-N65)/B67</f>
        <v>0.99976438356164388</v>
      </c>
      <c r="C72" s="9" t="s">
        <v>24</v>
      </c>
      <c r="D72" s="9"/>
      <c r="E72" s="9"/>
      <c r="F72" s="9"/>
      <c r="G72" s="9"/>
      <c r="H72" s="1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thickBot="1">
      <c r="A73" s="2"/>
      <c r="B73" s="7">
        <f>1-B72</f>
        <v>2.3561643835612323E-4</v>
      </c>
      <c r="C73" s="9" t="s">
        <v>25</v>
      </c>
      <c r="D73" s="9"/>
      <c r="E73" s="9"/>
      <c r="F73" s="9"/>
      <c r="G73" s="9"/>
      <c r="H73" s="1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thickBot="1">
      <c r="A74" s="2"/>
      <c r="B74" s="7">
        <f>L65*1000</f>
        <v>7224</v>
      </c>
      <c r="C74" s="9" t="s">
        <v>27</v>
      </c>
      <c r="D74" s="9"/>
      <c r="E74" s="9"/>
      <c r="F74" s="9"/>
      <c r="G74" s="9"/>
      <c r="H74" s="1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thickBot="1">
      <c r="A75" s="2"/>
      <c r="B75" s="7">
        <f>B74/B66</f>
        <v>2408</v>
      </c>
      <c r="C75" s="12" t="s">
        <v>28</v>
      </c>
      <c r="D75" s="12"/>
      <c r="E75" s="12"/>
      <c r="F75" s="12"/>
      <c r="G75" s="12"/>
      <c r="H75" s="1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46.5">
      <c r="A78" s="1"/>
      <c r="B78" s="2"/>
      <c r="C78" s="2"/>
      <c r="D78" s="2"/>
      <c r="E78" s="2"/>
      <c r="F78" s="2"/>
      <c r="G78" s="2"/>
      <c r="H78" s="1" t="s">
        <v>30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3" t="s">
        <v>2</v>
      </c>
      <c r="C79" s="3" t="s">
        <v>3</v>
      </c>
      <c r="D79" s="3" t="s">
        <v>4</v>
      </c>
      <c r="E79" s="3" t="s">
        <v>5</v>
      </c>
      <c r="F79" s="3" t="s">
        <v>6</v>
      </c>
      <c r="G79" s="3" t="s">
        <v>7</v>
      </c>
      <c r="H79" s="3" t="s">
        <v>8</v>
      </c>
      <c r="I79" s="3" t="s">
        <v>9</v>
      </c>
      <c r="J79" s="3" t="s">
        <v>10</v>
      </c>
      <c r="K79" s="3" t="s">
        <v>11</v>
      </c>
      <c r="L79" s="3" t="s">
        <v>12</v>
      </c>
      <c r="M79" s="3" t="s">
        <v>13</v>
      </c>
      <c r="N79" s="3" t="s">
        <v>14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4">
        <v>29</v>
      </c>
      <c r="C80" s="4">
        <v>1</v>
      </c>
      <c r="D80" s="4">
        <v>50</v>
      </c>
      <c r="E80" s="4">
        <v>0.75</v>
      </c>
      <c r="F80" s="4">
        <f>A2</f>
        <v>0.16</v>
      </c>
      <c r="G80" s="4">
        <f t="shared" ref="G80:G85" si="20">E80*F80</f>
        <v>0.12</v>
      </c>
      <c r="H80" s="4">
        <v>3</v>
      </c>
      <c r="I80" s="4">
        <f t="shared" ref="I80:I85" si="21">G80*H80</f>
        <v>0.36</v>
      </c>
      <c r="J80" s="4"/>
      <c r="K80" s="4"/>
      <c r="L80" s="4"/>
      <c r="M80" s="4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4"/>
      <c r="C81" s="4"/>
      <c r="D81" s="4">
        <v>52</v>
      </c>
      <c r="E81" s="4">
        <v>0.8</v>
      </c>
      <c r="F81" s="4">
        <f t="shared" ref="F81:F83" si="22">A3</f>
        <v>0.16</v>
      </c>
      <c r="G81" s="4">
        <f t="shared" si="20"/>
        <v>0.128</v>
      </c>
      <c r="H81" s="4">
        <v>3</v>
      </c>
      <c r="I81" s="4">
        <f t="shared" si="21"/>
        <v>0.38400000000000001</v>
      </c>
      <c r="J81" s="4"/>
      <c r="K81" s="4"/>
      <c r="L81" s="4"/>
      <c r="M81" s="4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4"/>
      <c r="C82" s="4"/>
      <c r="D82" s="4">
        <v>54</v>
      </c>
      <c r="E82" s="4">
        <v>0.8</v>
      </c>
      <c r="F82" s="4">
        <f t="shared" si="22"/>
        <v>0.16</v>
      </c>
      <c r="G82" s="4">
        <f t="shared" si="20"/>
        <v>0.128</v>
      </c>
      <c r="H82" s="4">
        <v>3</v>
      </c>
      <c r="I82" s="4">
        <f t="shared" si="21"/>
        <v>0.38400000000000001</v>
      </c>
      <c r="J82" s="4"/>
      <c r="K82" s="4"/>
      <c r="L82" s="4"/>
      <c r="M82" s="4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4"/>
      <c r="C83" s="4"/>
      <c r="D83" s="4">
        <v>51</v>
      </c>
      <c r="E83" s="4">
        <v>0.6</v>
      </c>
      <c r="F83" s="4">
        <f t="shared" si="22"/>
        <v>0.16</v>
      </c>
      <c r="G83" s="4">
        <f t="shared" si="20"/>
        <v>9.6000000000000002E-2</v>
      </c>
      <c r="H83" s="4">
        <v>3</v>
      </c>
      <c r="I83" s="4">
        <f t="shared" si="21"/>
        <v>0.28800000000000003</v>
      </c>
      <c r="J83" s="4"/>
      <c r="K83" s="4"/>
      <c r="L83" s="4"/>
      <c r="M83" s="4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4"/>
      <c r="C84" s="4"/>
      <c r="D84" s="4">
        <v>53</v>
      </c>
      <c r="E84" s="4">
        <v>0.75</v>
      </c>
      <c r="F84" s="4">
        <v>0</v>
      </c>
      <c r="G84" s="4">
        <f t="shared" si="20"/>
        <v>0</v>
      </c>
      <c r="H84" s="4">
        <v>0.5</v>
      </c>
      <c r="I84" s="4">
        <f t="shared" si="21"/>
        <v>0</v>
      </c>
      <c r="J84" s="4"/>
      <c r="K84" s="4"/>
      <c r="L84" s="4"/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4"/>
      <c r="C85" s="4"/>
      <c r="D85" s="4">
        <v>55</v>
      </c>
      <c r="E85" s="4">
        <v>0.6</v>
      </c>
      <c r="F85" s="4">
        <v>0</v>
      </c>
      <c r="G85" s="4">
        <f t="shared" si="20"/>
        <v>0</v>
      </c>
      <c r="H85" s="4">
        <v>0.5</v>
      </c>
      <c r="I85" s="4">
        <f t="shared" si="21"/>
        <v>0</v>
      </c>
      <c r="J85" s="4"/>
      <c r="K85" s="4"/>
      <c r="L85" s="4"/>
      <c r="M85" s="4"/>
      <c r="N85" s="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6"/>
      <c r="C86" s="26"/>
      <c r="D86" s="26" t="s">
        <v>15</v>
      </c>
      <c r="E86" s="26"/>
      <c r="F86" s="26"/>
      <c r="G86" s="26">
        <f>SUM(G80:G85)</f>
        <v>0.47199999999999998</v>
      </c>
      <c r="H86" s="26"/>
      <c r="I86" s="26">
        <f>SUM(I80:I85)</f>
        <v>1.4160000000000001</v>
      </c>
      <c r="J86" s="26">
        <f>I86/G86</f>
        <v>3.0000000000000004</v>
      </c>
      <c r="K86" s="26">
        <v>1</v>
      </c>
      <c r="L86" s="26">
        <f>K86*I86</f>
        <v>1.4160000000000001</v>
      </c>
      <c r="M86" s="26">
        <f>G86*C80</f>
        <v>0.47199999999999998</v>
      </c>
      <c r="N86" s="26">
        <f>I86*C80</f>
        <v>1.4160000000000001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3" t="s">
        <v>2</v>
      </c>
      <c r="C87" s="3" t="s">
        <v>3</v>
      </c>
      <c r="D87" s="3" t="s">
        <v>4</v>
      </c>
      <c r="E87" s="3" t="s">
        <v>5</v>
      </c>
      <c r="F87" s="3" t="s">
        <v>6</v>
      </c>
      <c r="G87" s="3" t="s">
        <v>7</v>
      </c>
      <c r="H87" s="3" t="s">
        <v>8</v>
      </c>
      <c r="I87" s="3" t="s">
        <v>9</v>
      </c>
      <c r="J87" s="3" t="s">
        <v>10</v>
      </c>
      <c r="K87" s="3" t="s">
        <v>11</v>
      </c>
      <c r="L87" s="3" t="s">
        <v>12</v>
      </c>
      <c r="M87" s="3" t="s">
        <v>13</v>
      </c>
      <c r="N87" s="3" t="s">
        <v>14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4">
        <v>30</v>
      </c>
      <c r="C88" s="4">
        <v>1</v>
      </c>
      <c r="D88" s="4">
        <v>50</v>
      </c>
      <c r="E88" s="4">
        <v>0.75</v>
      </c>
      <c r="F88" s="4">
        <f>A2</f>
        <v>0.16</v>
      </c>
      <c r="G88" s="4">
        <f t="shared" ref="G88:G93" si="23">E88*F88</f>
        <v>0.12</v>
      </c>
      <c r="H88" s="4">
        <v>3</v>
      </c>
      <c r="I88" s="4">
        <f t="shared" ref="I88:I93" si="24">G88*H88</f>
        <v>0.36</v>
      </c>
      <c r="J88" s="4"/>
      <c r="K88" s="4"/>
      <c r="L88" s="4"/>
      <c r="M88" s="4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4"/>
      <c r="C89" s="4"/>
      <c r="D89" s="4">
        <v>52</v>
      </c>
      <c r="E89" s="4">
        <v>0.8</v>
      </c>
      <c r="F89" s="4">
        <f t="shared" ref="F89:F90" si="25">A3</f>
        <v>0.16</v>
      </c>
      <c r="G89" s="4">
        <f t="shared" si="23"/>
        <v>0.128</v>
      </c>
      <c r="H89" s="4">
        <v>3</v>
      </c>
      <c r="I89" s="4">
        <f t="shared" si="24"/>
        <v>0.38400000000000001</v>
      </c>
      <c r="J89" s="4"/>
      <c r="K89" s="4"/>
      <c r="L89" s="4"/>
      <c r="M89" s="4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4"/>
      <c r="C90" s="4"/>
      <c r="D90" s="4">
        <v>54</v>
      </c>
      <c r="E90" s="4">
        <v>0.8</v>
      </c>
      <c r="F90" s="4">
        <f t="shared" si="25"/>
        <v>0.16</v>
      </c>
      <c r="G90" s="4">
        <f t="shared" si="23"/>
        <v>0.128</v>
      </c>
      <c r="H90" s="4">
        <v>3</v>
      </c>
      <c r="I90" s="4">
        <f t="shared" si="24"/>
        <v>0.38400000000000001</v>
      </c>
      <c r="J90" s="4"/>
      <c r="K90" s="4"/>
      <c r="L90" s="4"/>
      <c r="M90" s="4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4"/>
      <c r="C91" s="4"/>
      <c r="D91" s="4">
        <v>51</v>
      </c>
      <c r="E91" s="4">
        <v>0.6</v>
      </c>
      <c r="F91" s="4">
        <v>0</v>
      </c>
      <c r="G91" s="4">
        <f t="shared" si="23"/>
        <v>0</v>
      </c>
      <c r="H91" s="4">
        <v>0.5</v>
      </c>
      <c r="I91" s="4">
        <f t="shared" si="24"/>
        <v>0</v>
      </c>
      <c r="J91" s="4"/>
      <c r="K91" s="4"/>
      <c r="L91" s="4"/>
      <c r="M91" s="4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4"/>
      <c r="C92" s="4"/>
      <c r="D92" s="4">
        <v>53</v>
      </c>
      <c r="E92" s="4">
        <v>0.75</v>
      </c>
      <c r="F92" s="4">
        <f>A2</f>
        <v>0.16</v>
      </c>
      <c r="G92" s="4">
        <f t="shared" si="23"/>
        <v>0.12</v>
      </c>
      <c r="H92" s="4">
        <v>3</v>
      </c>
      <c r="I92" s="4">
        <f t="shared" si="24"/>
        <v>0.36</v>
      </c>
      <c r="J92" s="4"/>
      <c r="K92" s="4"/>
      <c r="L92" s="4"/>
      <c r="M92" s="4"/>
      <c r="N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4"/>
      <c r="C93" s="4"/>
      <c r="D93" s="4">
        <v>55</v>
      </c>
      <c r="E93" s="4">
        <v>0.6</v>
      </c>
      <c r="F93" s="4">
        <v>0</v>
      </c>
      <c r="G93" s="4">
        <f t="shared" si="23"/>
        <v>0</v>
      </c>
      <c r="H93" s="4">
        <v>0.5</v>
      </c>
      <c r="I93" s="4">
        <f t="shared" si="24"/>
        <v>0</v>
      </c>
      <c r="J93" s="4"/>
      <c r="K93" s="4"/>
      <c r="L93" s="4"/>
      <c r="M93" s="4"/>
      <c r="N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6"/>
      <c r="C94" s="26"/>
      <c r="D94" s="26" t="s">
        <v>15</v>
      </c>
      <c r="E94" s="26"/>
      <c r="F94" s="26"/>
      <c r="G94" s="26">
        <f>SUM(G88:G93)</f>
        <v>0.496</v>
      </c>
      <c r="H94" s="26"/>
      <c r="I94" s="26">
        <f>SUM(I88:I93)</f>
        <v>1.488</v>
      </c>
      <c r="J94" s="26">
        <f>I94/G94</f>
        <v>3</v>
      </c>
      <c r="K94" s="26">
        <v>1</v>
      </c>
      <c r="L94" s="26">
        <f>K94*I94</f>
        <v>1.488</v>
      </c>
      <c r="M94" s="26">
        <f>G94*C88</f>
        <v>0.496</v>
      </c>
      <c r="N94" s="26">
        <f>I94*C88</f>
        <v>1.488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3" t="s">
        <v>2</v>
      </c>
      <c r="C95" s="3" t="s">
        <v>3</v>
      </c>
      <c r="D95" s="3" t="s">
        <v>4</v>
      </c>
      <c r="E95" s="3" t="s">
        <v>5</v>
      </c>
      <c r="F95" s="3" t="s">
        <v>6</v>
      </c>
      <c r="G95" s="3" t="s">
        <v>7</v>
      </c>
      <c r="H95" s="3" t="s">
        <v>8</v>
      </c>
      <c r="I95" s="3" t="s">
        <v>9</v>
      </c>
      <c r="J95" s="3" t="s">
        <v>10</v>
      </c>
      <c r="K95" s="3" t="s">
        <v>11</v>
      </c>
      <c r="L95" s="3" t="s">
        <v>12</v>
      </c>
      <c r="M95" s="3" t="s">
        <v>13</v>
      </c>
      <c r="N95" s="3" t="s">
        <v>14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4">
        <v>31</v>
      </c>
      <c r="C96" s="4">
        <v>1</v>
      </c>
      <c r="D96" s="4">
        <v>50</v>
      </c>
      <c r="E96" s="4">
        <v>0.75</v>
      </c>
      <c r="F96" s="4">
        <f>A2</f>
        <v>0.16</v>
      </c>
      <c r="G96" s="4">
        <f t="shared" ref="G96:G101" si="26">E96*F96</f>
        <v>0.12</v>
      </c>
      <c r="H96" s="4">
        <v>3</v>
      </c>
      <c r="I96" s="4">
        <f t="shared" ref="I96:I101" si="27">G96*H96</f>
        <v>0.36</v>
      </c>
      <c r="J96" s="4"/>
      <c r="K96" s="4"/>
      <c r="L96" s="4"/>
      <c r="M96" s="4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4"/>
      <c r="C97" s="4"/>
      <c r="D97" s="4">
        <v>52</v>
      </c>
      <c r="E97" s="4">
        <v>0.8</v>
      </c>
      <c r="F97" s="4">
        <f t="shared" ref="F97:F98" si="28">A3</f>
        <v>0.16</v>
      </c>
      <c r="G97" s="4">
        <f t="shared" si="26"/>
        <v>0.128</v>
      </c>
      <c r="H97" s="4">
        <v>3</v>
      </c>
      <c r="I97" s="4">
        <f t="shared" si="27"/>
        <v>0.38400000000000001</v>
      </c>
      <c r="J97" s="4"/>
      <c r="K97" s="4"/>
      <c r="L97" s="4"/>
      <c r="M97" s="4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4"/>
      <c r="C98" s="4"/>
      <c r="D98" s="4">
        <v>54</v>
      </c>
      <c r="E98" s="4">
        <v>0.8</v>
      </c>
      <c r="F98" s="4">
        <f t="shared" si="28"/>
        <v>0.16</v>
      </c>
      <c r="G98" s="4">
        <f t="shared" si="26"/>
        <v>0.128</v>
      </c>
      <c r="H98" s="4">
        <v>3</v>
      </c>
      <c r="I98" s="4">
        <f t="shared" si="27"/>
        <v>0.38400000000000001</v>
      </c>
      <c r="J98" s="4"/>
      <c r="K98" s="4"/>
      <c r="L98" s="4"/>
      <c r="M98" s="4"/>
      <c r="N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4"/>
      <c r="C99" s="4"/>
      <c r="D99" s="4">
        <v>51</v>
      </c>
      <c r="E99" s="4">
        <v>0.6</v>
      </c>
      <c r="F99" s="4">
        <v>0</v>
      </c>
      <c r="G99" s="4">
        <f t="shared" si="26"/>
        <v>0</v>
      </c>
      <c r="H99" s="4">
        <v>0.5</v>
      </c>
      <c r="I99" s="4">
        <f t="shared" si="27"/>
        <v>0</v>
      </c>
      <c r="J99" s="4"/>
      <c r="K99" s="4"/>
      <c r="L99" s="4"/>
      <c r="M99" s="4"/>
      <c r="N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4"/>
      <c r="C100" s="4"/>
      <c r="D100" s="4">
        <v>53</v>
      </c>
      <c r="E100" s="4">
        <v>0.75</v>
      </c>
      <c r="F100" s="4">
        <v>0</v>
      </c>
      <c r="G100" s="4">
        <f t="shared" si="26"/>
        <v>0</v>
      </c>
      <c r="H100" s="4">
        <v>0.5</v>
      </c>
      <c r="I100" s="4">
        <f t="shared" si="27"/>
        <v>0</v>
      </c>
      <c r="J100" s="4"/>
      <c r="K100" s="4"/>
      <c r="L100" s="4"/>
      <c r="M100" s="4"/>
      <c r="N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4"/>
      <c r="C101" s="4"/>
      <c r="D101" s="4">
        <v>55</v>
      </c>
      <c r="E101" s="4">
        <v>0.6</v>
      </c>
      <c r="F101" s="4">
        <f>A2</f>
        <v>0.16</v>
      </c>
      <c r="G101" s="4">
        <f t="shared" si="26"/>
        <v>9.6000000000000002E-2</v>
      </c>
      <c r="H101" s="4">
        <v>3</v>
      </c>
      <c r="I101" s="4">
        <f t="shared" si="27"/>
        <v>0.28800000000000003</v>
      </c>
      <c r="J101" s="4"/>
      <c r="K101" s="4"/>
      <c r="L101" s="4"/>
      <c r="M101" s="4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6"/>
      <c r="C102" s="26"/>
      <c r="D102" s="26" t="s">
        <v>15</v>
      </c>
      <c r="E102" s="26"/>
      <c r="F102" s="26"/>
      <c r="G102" s="26">
        <f>SUM(G96:G101)</f>
        <v>0.47199999999999998</v>
      </c>
      <c r="H102" s="26"/>
      <c r="I102" s="26">
        <f>SUM(I96:I101)</f>
        <v>1.4160000000000001</v>
      </c>
      <c r="J102" s="26">
        <f>I102/G102</f>
        <v>3.0000000000000004</v>
      </c>
      <c r="K102" s="26">
        <v>1.5</v>
      </c>
      <c r="L102" s="26">
        <f>K102*I102</f>
        <v>2.1240000000000001</v>
      </c>
      <c r="M102" s="26">
        <f>G102*C96</f>
        <v>0.47199999999999998</v>
      </c>
      <c r="N102" s="26">
        <f>I102*C96</f>
        <v>1.4160000000000001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thickBo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6" t="s">
        <v>17</v>
      </c>
      <c r="L104" s="26">
        <f t="shared" ref="L104:N104" si="29">SUM(L80:L103)</f>
        <v>5.0280000000000005</v>
      </c>
      <c r="M104" s="26">
        <f t="shared" si="29"/>
        <v>1.44</v>
      </c>
      <c r="N104" s="26">
        <f t="shared" si="29"/>
        <v>4.32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thickBot="1">
      <c r="A105" s="2"/>
      <c r="B105" s="7">
        <f>SUM(C80:C103)</f>
        <v>3</v>
      </c>
      <c r="C105" s="9" t="s">
        <v>18</v>
      </c>
      <c r="D105" s="9"/>
      <c r="E105" s="9"/>
      <c r="F105" s="9"/>
      <c r="G105" s="9"/>
      <c r="H105" s="1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thickBot="1">
      <c r="A106" s="2"/>
      <c r="B106" s="7">
        <f>B105*8760</f>
        <v>26280</v>
      </c>
      <c r="C106" s="9" t="s">
        <v>19</v>
      </c>
      <c r="D106" s="9"/>
      <c r="E106" s="9"/>
      <c r="F106" s="9"/>
      <c r="G106" s="9"/>
      <c r="H106" s="1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thickBot="1">
      <c r="A107" s="2"/>
      <c r="B107" s="7">
        <f>M104</f>
        <v>1.44</v>
      </c>
      <c r="C107" s="9" t="s">
        <v>20</v>
      </c>
      <c r="D107" s="9"/>
      <c r="E107" s="9"/>
      <c r="F107" s="9"/>
      <c r="G107" s="9"/>
      <c r="H107" s="1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thickBot="1">
      <c r="A108" s="2"/>
      <c r="B108" s="7">
        <f>B107/B105</f>
        <v>0.48</v>
      </c>
      <c r="C108" s="9" t="s">
        <v>21</v>
      </c>
      <c r="D108" s="9"/>
      <c r="E108" s="9"/>
      <c r="F108" s="9"/>
      <c r="G108" s="9"/>
      <c r="H108" s="1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thickBot="1">
      <c r="A109" s="2"/>
      <c r="B109" s="7">
        <f>N104/B105</f>
        <v>1.4400000000000002</v>
      </c>
      <c r="C109" s="9" t="s">
        <v>22</v>
      </c>
      <c r="D109" s="9"/>
      <c r="E109" s="9"/>
      <c r="F109" s="9"/>
      <c r="G109" s="9"/>
      <c r="H109" s="1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thickBot="1">
      <c r="A110" s="2"/>
      <c r="B110" s="7">
        <f>B109/B108</f>
        <v>3.0000000000000004</v>
      </c>
      <c r="C110" s="9" t="s">
        <v>23</v>
      </c>
      <c r="D110" s="9"/>
      <c r="E110" s="9"/>
      <c r="F110" s="9"/>
      <c r="G110" s="9"/>
      <c r="H110" s="1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thickBot="1">
      <c r="A111" s="2"/>
      <c r="B111" s="7">
        <f>(B106-N104)/B106</f>
        <v>0.99983561643835617</v>
      </c>
      <c r="C111" s="9" t="s">
        <v>24</v>
      </c>
      <c r="D111" s="9"/>
      <c r="E111" s="9"/>
      <c r="F111" s="9"/>
      <c r="G111" s="9"/>
      <c r="H111" s="1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thickBot="1">
      <c r="A112" s="2"/>
      <c r="B112" s="7">
        <f>1-B111</f>
        <v>1.6438356164383272E-4</v>
      </c>
      <c r="C112" s="9" t="s">
        <v>25</v>
      </c>
      <c r="D112" s="9"/>
      <c r="E112" s="9"/>
      <c r="F112" s="9"/>
      <c r="G112" s="9"/>
      <c r="H112" s="1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thickBot="1">
      <c r="A113" s="2"/>
      <c r="B113" s="7">
        <f>L104*1000</f>
        <v>5028.0000000000009</v>
      </c>
      <c r="C113" s="9" t="s">
        <v>27</v>
      </c>
      <c r="D113" s="9"/>
      <c r="E113" s="9"/>
      <c r="F113" s="9"/>
      <c r="G113" s="9"/>
      <c r="H113" s="1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thickBot="1">
      <c r="A114" s="2"/>
      <c r="B114" s="7">
        <f>B113/B105</f>
        <v>1676.0000000000002</v>
      </c>
      <c r="C114" s="12" t="s">
        <v>28</v>
      </c>
      <c r="D114" s="12"/>
      <c r="E114" s="12"/>
      <c r="F114" s="12"/>
      <c r="G114" s="12"/>
      <c r="H114" s="1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46.5">
      <c r="A117" s="1"/>
      <c r="B117" s="2"/>
      <c r="C117" s="2"/>
      <c r="D117" s="2"/>
      <c r="E117" s="2"/>
      <c r="F117" s="2"/>
      <c r="G117" s="2"/>
      <c r="H117" s="1" t="s">
        <v>31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3" t="s">
        <v>2</v>
      </c>
      <c r="C118" s="3" t="s">
        <v>3</v>
      </c>
      <c r="D118" s="3" t="s">
        <v>4</v>
      </c>
      <c r="E118" s="3" t="s">
        <v>5</v>
      </c>
      <c r="F118" s="3" t="s">
        <v>6</v>
      </c>
      <c r="G118" s="3" t="s">
        <v>7</v>
      </c>
      <c r="H118" s="3" t="s">
        <v>8</v>
      </c>
      <c r="I118" s="3" t="s">
        <v>9</v>
      </c>
      <c r="J118" s="3" t="s">
        <v>10</v>
      </c>
      <c r="K118" s="3" t="s">
        <v>11</v>
      </c>
      <c r="L118" s="3" t="s">
        <v>12</v>
      </c>
      <c r="M118" s="3" t="s">
        <v>13</v>
      </c>
      <c r="N118" s="3" t="s">
        <v>14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14">
        <v>29</v>
      </c>
      <c r="C119" s="14">
        <v>1</v>
      </c>
      <c r="D119" s="14">
        <v>50</v>
      </c>
      <c r="E119" s="14">
        <v>0.75</v>
      </c>
      <c r="F119" s="14">
        <f>A2</f>
        <v>0.16</v>
      </c>
      <c r="G119" s="14">
        <f t="shared" ref="G119:G124" si="30">E119*F119</f>
        <v>0.12</v>
      </c>
      <c r="H119" s="14">
        <v>0.5</v>
      </c>
      <c r="I119" s="14">
        <f t="shared" ref="I119:I124" si="31">G119*H119</f>
        <v>0.06</v>
      </c>
      <c r="J119" s="14"/>
      <c r="K119" s="14"/>
      <c r="L119" s="14"/>
      <c r="M119" s="14"/>
      <c r="N119" s="1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14"/>
      <c r="C120" s="14"/>
      <c r="D120" s="14">
        <v>52</v>
      </c>
      <c r="E120" s="14">
        <v>0.8</v>
      </c>
      <c r="F120" s="14">
        <f t="shared" ref="F120:F124" si="32">A3</f>
        <v>0.16</v>
      </c>
      <c r="G120" s="14">
        <f t="shared" si="30"/>
        <v>0.128</v>
      </c>
      <c r="H120" s="14">
        <v>0.5</v>
      </c>
      <c r="I120" s="14">
        <f t="shared" si="31"/>
        <v>6.4000000000000001E-2</v>
      </c>
      <c r="J120" s="14"/>
      <c r="K120" s="14"/>
      <c r="L120" s="14"/>
      <c r="M120" s="14"/>
      <c r="N120" s="1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14"/>
      <c r="C121" s="14"/>
      <c r="D121" s="14">
        <v>54</v>
      </c>
      <c r="E121" s="14">
        <v>0.8</v>
      </c>
      <c r="F121" s="14">
        <f t="shared" si="32"/>
        <v>0.16</v>
      </c>
      <c r="G121" s="14">
        <f t="shared" si="30"/>
        <v>0.128</v>
      </c>
      <c r="H121" s="14">
        <v>0.5</v>
      </c>
      <c r="I121" s="14">
        <f t="shared" si="31"/>
        <v>6.4000000000000001E-2</v>
      </c>
      <c r="J121" s="14"/>
      <c r="K121" s="14"/>
      <c r="L121" s="14"/>
      <c r="M121" s="14"/>
      <c r="N121" s="1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14"/>
      <c r="C122" s="14"/>
      <c r="D122" s="14">
        <v>51</v>
      </c>
      <c r="E122" s="14">
        <v>0.6</v>
      </c>
      <c r="F122" s="14">
        <f t="shared" si="32"/>
        <v>0.16</v>
      </c>
      <c r="G122" s="14">
        <f t="shared" si="30"/>
        <v>9.6000000000000002E-2</v>
      </c>
      <c r="H122" s="14">
        <v>3</v>
      </c>
      <c r="I122" s="14">
        <f t="shared" si="31"/>
        <v>0.28800000000000003</v>
      </c>
      <c r="J122" s="14"/>
      <c r="K122" s="14"/>
      <c r="L122" s="14"/>
      <c r="M122" s="14"/>
      <c r="N122" s="1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14"/>
      <c r="C123" s="14"/>
      <c r="D123" s="14">
        <v>53</v>
      </c>
      <c r="E123" s="14">
        <v>0.75</v>
      </c>
      <c r="F123" s="14">
        <f t="shared" si="32"/>
        <v>0.16</v>
      </c>
      <c r="G123" s="14">
        <f t="shared" si="30"/>
        <v>0.12</v>
      </c>
      <c r="H123" s="14">
        <v>0.5</v>
      </c>
      <c r="I123" s="14">
        <f t="shared" si="31"/>
        <v>0.06</v>
      </c>
      <c r="J123" s="14"/>
      <c r="K123" s="14"/>
      <c r="L123" s="14"/>
      <c r="M123" s="14"/>
      <c r="N123" s="1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14"/>
      <c r="C124" s="14"/>
      <c r="D124" s="14">
        <v>55</v>
      </c>
      <c r="E124" s="14">
        <v>0.6</v>
      </c>
      <c r="F124" s="14">
        <f t="shared" si="32"/>
        <v>0.16</v>
      </c>
      <c r="G124" s="14">
        <f t="shared" si="30"/>
        <v>9.6000000000000002E-2</v>
      </c>
      <c r="H124" s="14">
        <v>0.5</v>
      </c>
      <c r="I124" s="14">
        <f t="shared" si="31"/>
        <v>4.8000000000000001E-2</v>
      </c>
      <c r="J124" s="14"/>
      <c r="K124" s="14"/>
      <c r="L124" s="14"/>
      <c r="M124" s="14"/>
      <c r="N124" s="1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6"/>
      <c r="C125" s="26"/>
      <c r="D125" s="26" t="s">
        <v>15</v>
      </c>
      <c r="E125" s="26"/>
      <c r="F125" s="26"/>
      <c r="G125" s="26">
        <f>SUM(G119:G124)</f>
        <v>0.68799999999999994</v>
      </c>
      <c r="H125" s="26"/>
      <c r="I125" s="26">
        <f>SUM(I119:I124)</f>
        <v>0.58400000000000007</v>
      </c>
      <c r="J125" s="26">
        <f>I125/G125</f>
        <v>0.84883720930232576</v>
      </c>
      <c r="K125" s="26">
        <v>1</v>
      </c>
      <c r="L125" s="26">
        <f>K125*I125</f>
        <v>0.58400000000000007</v>
      </c>
      <c r="M125" s="26">
        <f>G125*C119</f>
        <v>0.68799999999999994</v>
      </c>
      <c r="N125" s="26">
        <f>I125*C119</f>
        <v>0.58400000000000007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3" t="s">
        <v>2</v>
      </c>
      <c r="C126" s="3" t="s">
        <v>3</v>
      </c>
      <c r="D126" s="3" t="s">
        <v>4</v>
      </c>
      <c r="E126" s="3" t="s">
        <v>5</v>
      </c>
      <c r="F126" s="3" t="s">
        <v>6</v>
      </c>
      <c r="G126" s="3" t="s">
        <v>7</v>
      </c>
      <c r="H126" s="3" t="s">
        <v>8</v>
      </c>
      <c r="I126" s="3" t="s">
        <v>9</v>
      </c>
      <c r="J126" s="3" t="s">
        <v>10</v>
      </c>
      <c r="K126" s="3" t="s">
        <v>11</v>
      </c>
      <c r="L126" s="3" t="s">
        <v>12</v>
      </c>
      <c r="M126" s="3" t="s">
        <v>13</v>
      </c>
      <c r="N126" s="3" t="s">
        <v>14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14">
        <v>30</v>
      </c>
      <c r="C127" s="14">
        <v>1</v>
      </c>
      <c r="D127" s="14">
        <v>50</v>
      </c>
      <c r="E127" s="14">
        <v>0.75</v>
      </c>
      <c r="F127" s="14">
        <f>A2</f>
        <v>0.16</v>
      </c>
      <c r="G127" s="14">
        <f t="shared" ref="G127:G132" si="33">E127*F127</f>
        <v>0.12</v>
      </c>
      <c r="H127" s="14">
        <v>0.5</v>
      </c>
      <c r="I127" s="14">
        <f t="shared" ref="I127:I132" si="34">G127*H127</f>
        <v>0.06</v>
      </c>
      <c r="J127" s="14"/>
      <c r="K127" s="14"/>
      <c r="L127" s="14"/>
      <c r="M127" s="14"/>
      <c r="N127" s="1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14"/>
      <c r="C128" s="14"/>
      <c r="D128" s="14">
        <v>52</v>
      </c>
      <c r="E128" s="14">
        <v>0.8</v>
      </c>
      <c r="F128" s="14">
        <f t="shared" ref="F128:F132" si="35">A3</f>
        <v>0.16</v>
      </c>
      <c r="G128" s="14">
        <f t="shared" si="33"/>
        <v>0.128</v>
      </c>
      <c r="H128" s="14">
        <v>0.5</v>
      </c>
      <c r="I128" s="14">
        <f t="shared" si="34"/>
        <v>6.4000000000000001E-2</v>
      </c>
      <c r="J128" s="14"/>
      <c r="K128" s="14"/>
      <c r="L128" s="14"/>
      <c r="M128" s="14"/>
      <c r="N128" s="1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14"/>
      <c r="C129" s="14"/>
      <c r="D129" s="14">
        <v>54</v>
      </c>
      <c r="E129" s="14">
        <v>0.8</v>
      </c>
      <c r="F129" s="14">
        <f t="shared" si="35"/>
        <v>0.16</v>
      </c>
      <c r="G129" s="14">
        <f t="shared" si="33"/>
        <v>0.128</v>
      </c>
      <c r="H129" s="14">
        <v>0.5</v>
      </c>
      <c r="I129" s="14">
        <f t="shared" si="34"/>
        <v>6.4000000000000001E-2</v>
      </c>
      <c r="J129" s="14"/>
      <c r="K129" s="14"/>
      <c r="L129" s="14"/>
      <c r="M129" s="14"/>
      <c r="N129" s="1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14"/>
      <c r="C130" s="14"/>
      <c r="D130" s="14">
        <v>51</v>
      </c>
      <c r="E130" s="14">
        <v>0.6</v>
      </c>
      <c r="F130" s="14">
        <f t="shared" si="35"/>
        <v>0.16</v>
      </c>
      <c r="G130" s="14">
        <f t="shared" si="33"/>
        <v>9.6000000000000002E-2</v>
      </c>
      <c r="H130" s="14">
        <v>0.5</v>
      </c>
      <c r="I130" s="14">
        <f t="shared" si="34"/>
        <v>4.8000000000000001E-2</v>
      </c>
      <c r="J130" s="14"/>
      <c r="K130" s="14"/>
      <c r="L130" s="14"/>
      <c r="M130" s="14"/>
      <c r="N130" s="1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14"/>
      <c r="C131" s="14"/>
      <c r="D131" s="14">
        <v>53</v>
      </c>
      <c r="E131" s="14">
        <v>0.75</v>
      </c>
      <c r="F131" s="14">
        <f t="shared" si="35"/>
        <v>0.16</v>
      </c>
      <c r="G131" s="14">
        <f t="shared" si="33"/>
        <v>0.12</v>
      </c>
      <c r="H131" s="14">
        <v>3</v>
      </c>
      <c r="I131" s="14">
        <f t="shared" si="34"/>
        <v>0.36</v>
      </c>
      <c r="J131" s="14"/>
      <c r="K131" s="14"/>
      <c r="L131" s="14"/>
      <c r="M131" s="14"/>
      <c r="N131" s="1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14"/>
      <c r="C132" s="14"/>
      <c r="D132" s="14">
        <v>55</v>
      </c>
      <c r="E132" s="14">
        <v>0.6</v>
      </c>
      <c r="F132" s="14">
        <f t="shared" si="35"/>
        <v>0.16</v>
      </c>
      <c r="G132" s="14">
        <f t="shared" si="33"/>
        <v>9.6000000000000002E-2</v>
      </c>
      <c r="H132" s="14">
        <v>0.5</v>
      </c>
      <c r="I132" s="14">
        <f t="shared" si="34"/>
        <v>4.8000000000000001E-2</v>
      </c>
      <c r="J132" s="14"/>
      <c r="K132" s="14"/>
      <c r="L132" s="14"/>
      <c r="M132" s="14"/>
      <c r="N132" s="1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6"/>
      <c r="C133" s="26"/>
      <c r="D133" s="26" t="s">
        <v>15</v>
      </c>
      <c r="E133" s="26"/>
      <c r="F133" s="26"/>
      <c r="G133" s="26">
        <f>SUM(G127:G132)</f>
        <v>0.68799999999999994</v>
      </c>
      <c r="H133" s="26"/>
      <c r="I133" s="26">
        <f>SUM(I127:I132)</f>
        <v>0.64400000000000002</v>
      </c>
      <c r="J133" s="26">
        <f>I133/G133</f>
        <v>0.93604651162790709</v>
      </c>
      <c r="K133" s="26">
        <v>1</v>
      </c>
      <c r="L133" s="26">
        <f>K133*I133</f>
        <v>0.64400000000000002</v>
      </c>
      <c r="M133" s="26">
        <f>G133*C127</f>
        <v>0.68799999999999994</v>
      </c>
      <c r="N133" s="26">
        <f>I133*C127</f>
        <v>0.64400000000000002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3" t="s">
        <v>2</v>
      </c>
      <c r="C134" s="3" t="s">
        <v>3</v>
      </c>
      <c r="D134" s="3" t="s">
        <v>4</v>
      </c>
      <c r="E134" s="3" t="s">
        <v>5</v>
      </c>
      <c r="F134" s="3" t="s">
        <v>6</v>
      </c>
      <c r="G134" s="3" t="s">
        <v>7</v>
      </c>
      <c r="H134" s="3" t="s">
        <v>8</v>
      </c>
      <c r="I134" s="3" t="s">
        <v>9</v>
      </c>
      <c r="J134" s="3" t="s">
        <v>10</v>
      </c>
      <c r="K134" s="3" t="s">
        <v>11</v>
      </c>
      <c r="L134" s="3" t="s">
        <v>12</v>
      </c>
      <c r="M134" s="3" t="s">
        <v>13</v>
      </c>
      <c r="N134" s="3" t="s">
        <v>14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14">
        <v>31</v>
      </c>
      <c r="C135" s="14">
        <v>1</v>
      </c>
      <c r="D135" s="14">
        <v>50</v>
      </c>
      <c r="E135" s="14">
        <v>0.75</v>
      </c>
      <c r="F135" s="14">
        <f>A2</f>
        <v>0.16</v>
      </c>
      <c r="G135" s="14">
        <f t="shared" ref="G135:G140" si="36">E135*F135</f>
        <v>0.12</v>
      </c>
      <c r="H135" s="14">
        <v>0.5</v>
      </c>
      <c r="I135" s="14">
        <f t="shared" ref="I135:I140" si="37">G135*H135</f>
        <v>0.06</v>
      </c>
      <c r="J135" s="14"/>
      <c r="K135" s="14"/>
      <c r="L135" s="14"/>
      <c r="M135" s="14"/>
      <c r="N135" s="1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14"/>
      <c r="C136" s="14"/>
      <c r="D136" s="14">
        <v>52</v>
      </c>
      <c r="E136" s="14">
        <v>0.8</v>
      </c>
      <c r="F136" s="14">
        <f t="shared" ref="F136:F140" si="38">A3</f>
        <v>0.16</v>
      </c>
      <c r="G136" s="14">
        <f t="shared" si="36"/>
        <v>0.128</v>
      </c>
      <c r="H136" s="14">
        <v>0.5</v>
      </c>
      <c r="I136" s="14">
        <f t="shared" si="37"/>
        <v>6.4000000000000001E-2</v>
      </c>
      <c r="J136" s="14"/>
      <c r="K136" s="14"/>
      <c r="L136" s="14"/>
      <c r="M136" s="14"/>
      <c r="N136" s="1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14"/>
      <c r="C137" s="14"/>
      <c r="D137" s="14">
        <v>54</v>
      </c>
      <c r="E137" s="14">
        <v>0.8</v>
      </c>
      <c r="F137" s="14">
        <f t="shared" si="38"/>
        <v>0.16</v>
      </c>
      <c r="G137" s="14">
        <f t="shared" si="36"/>
        <v>0.128</v>
      </c>
      <c r="H137" s="14">
        <v>0.5</v>
      </c>
      <c r="I137" s="14">
        <f t="shared" si="37"/>
        <v>6.4000000000000001E-2</v>
      </c>
      <c r="J137" s="14"/>
      <c r="K137" s="14"/>
      <c r="L137" s="14"/>
      <c r="M137" s="14"/>
      <c r="N137" s="1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14"/>
      <c r="C138" s="14"/>
      <c r="D138" s="14">
        <v>51</v>
      </c>
      <c r="E138" s="14">
        <v>0.6</v>
      </c>
      <c r="F138" s="14">
        <f t="shared" si="38"/>
        <v>0.16</v>
      </c>
      <c r="G138" s="14">
        <f t="shared" si="36"/>
        <v>9.6000000000000002E-2</v>
      </c>
      <c r="H138" s="14">
        <v>0.5</v>
      </c>
      <c r="I138" s="14">
        <f t="shared" si="37"/>
        <v>4.8000000000000001E-2</v>
      </c>
      <c r="J138" s="14"/>
      <c r="K138" s="14"/>
      <c r="L138" s="14"/>
      <c r="M138" s="14"/>
      <c r="N138" s="1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14"/>
      <c r="C139" s="14"/>
      <c r="D139" s="14">
        <v>53</v>
      </c>
      <c r="E139" s="14">
        <v>0.75</v>
      </c>
      <c r="F139" s="14">
        <f t="shared" si="38"/>
        <v>0.16</v>
      </c>
      <c r="G139" s="14">
        <f t="shared" si="36"/>
        <v>0.12</v>
      </c>
      <c r="H139" s="14">
        <v>0.5</v>
      </c>
      <c r="I139" s="14">
        <f t="shared" si="37"/>
        <v>0.06</v>
      </c>
      <c r="J139" s="14"/>
      <c r="K139" s="14"/>
      <c r="L139" s="14"/>
      <c r="M139" s="14"/>
      <c r="N139" s="1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14"/>
      <c r="C140" s="14"/>
      <c r="D140" s="14">
        <v>55</v>
      </c>
      <c r="E140" s="14">
        <v>0.6</v>
      </c>
      <c r="F140" s="14">
        <f t="shared" si="38"/>
        <v>0.16</v>
      </c>
      <c r="G140" s="14">
        <f t="shared" si="36"/>
        <v>9.6000000000000002E-2</v>
      </c>
      <c r="H140" s="14">
        <v>3</v>
      </c>
      <c r="I140" s="14">
        <f t="shared" si="37"/>
        <v>0.28800000000000003</v>
      </c>
      <c r="J140" s="14"/>
      <c r="K140" s="14"/>
      <c r="L140" s="14"/>
      <c r="M140" s="14"/>
      <c r="N140" s="1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6"/>
      <c r="C141" s="26"/>
      <c r="D141" s="26" t="s">
        <v>15</v>
      </c>
      <c r="E141" s="26"/>
      <c r="F141" s="26"/>
      <c r="G141" s="26">
        <f>SUM(G135:G140)</f>
        <v>0.68799999999999994</v>
      </c>
      <c r="H141" s="26"/>
      <c r="I141" s="26">
        <f>SUM(I135:I140)</f>
        <v>0.58400000000000007</v>
      </c>
      <c r="J141" s="26">
        <f>I141/G141</f>
        <v>0.84883720930232576</v>
      </c>
      <c r="K141" s="26">
        <v>1.5</v>
      </c>
      <c r="L141" s="26">
        <f>K141*I141</f>
        <v>0.87600000000000011</v>
      </c>
      <c r="M141" s="26">
        <f>G141*C135</f>
        <v>0.68799999999999994</v>
      </c>
      <c r="N141" s="26">
        <f>I141*C135</f>
        <v>0.58400000000000007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thickBo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6" t="s">
        <v>17</v>
      </c>
      <c r="L143" s="26">
        <f t="shared" ref="L143:N143" si="39">SUM(L119:L142)</f>
        <v>2.1040000000000001</v>
      </c>
      <c r="M143" s="26">
        <f t="shared" si="39"/>
        <v>2.0640000000000001</v>
      </c>
      <c r="N143" s="26">
        <f t="shared" si="39"/>
        <v>1.8120000000000003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thickBot="1">
      <c r="A144" s="2"/>
      <c r="B144" s="7">
        <f>SUM(C119:C142)</f>
        <v>3</v>
      </c>
      <c r="C144" s="9" t="s">
        <v>18</v>
      </c>
      <c r="D144" s="9"/>
      <c r="E144" s="9"/>
      <c r="F144" s="9"/>
      <c r="G144" s="9"/>
      <c r="H144" s="1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thickBot="1">
      <c r="A145" s="2"/>
      <c r="B145" s="7">
        <f>B144*8760</f>
        <v>26280</v>
      </c>
      <c r="C145" s="9" t="s">
        <v>19</v>
      </c>
      <c r="D145" s="9"/>
      <c r="E145" s="9"/>
      <c r="F145" s="9"/>
      <c r="G145" s="9"/>
      <c r="H145" s="1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thickBot="1">
      <c r="A146" s="2"/>
      <c r="B146" s="7">
        <f>M143</f>
        <v>2.0640000000000001</v>
      </c>
      <c r="C146" s="9" t="s">
        <v>20</v>
      </c>
      <c r="D146" s="9"/>
      <c r="E146" s="9"/>
      <c r="F146" s="9"/>
      <c r="G146" s="9"/>
      <c r="H146" s="1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thickBot="1">
      <c r="A147" s="2"/>
      <c r="B147" s="7">
        <f>B146/B144</f>
        <v>0.68800000000000006</v>
      </c>
      <c r="C147" s="9" t="s">
        <v>21</v>
      </c>
      <c r="D147" s="9"/>
      <c r="E147" s="9"/>
      <c r="F147" s="9"/>
      <c r="G147" s="9"/>
      <c r="H147" s="1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thickBot="1">
      <c r="A148" s="2"/>
      <c r="B148" s="7">
        <f>N143/B144</f>
        <v>0.60400000000000009</v>
      </c>
      <c r="C148" s="9" t="s">
        <v>22</v>
      </c>
      <c r="D148" s="9"/>
      <c r="E148" s="9"/>
      <c r="F148" s="9"/>
      <c r="G148" s="9"/>
      <c r="H148" s="1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thickBot="1">
      <c r="A149" s="2"/>
      <c r="B149" s="7">
        <f>B148/B147</f>
        <v>0.87790697674418616</v>
      </c>
      <c r="C149" s="9" t="s">
        <v>23</v>
      </c>
      <c r="D149" s="9"/>
      <c r="E149" s="9"/>
      <c r="F149" s="9"/>
      <c r="G149" s="9"/>
      <c r="H149" s="1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thickBot="1">
      <c r="A150" s="2"/>
      <c r="B150" s="7">
        <f>(B145-N143)/B145</f>
        <v>0.99993105022831041</v>
      </c>
      <c r="C150" s="9" t="s">
        <v>24</v>
      </c>
      <c r="D150" s="9"/>
      <c r="E150" s="9"/>
      <c r="F150" s="9"/>
      <c r="G150" s="9"/>
      <c r="H150" s="1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thickBot="1">
      <c r="A151" s="2"/>
      <c r="B151" s="7">
        <f>1-B150</f>
        <v>6.8949771689585937E-5</v>
      </c>
      <c r="C151" s="9" t="s">
        <v>25</v>
      </c>
      <c r="D151" s="9"/>
      <c r="E151" s="9"/>
      <c r="F151" s="9"/>
      <c r="G151" s="9"/>
      <c r="H151" s="1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thickBot="1">
      <c r="A152" s="2"/>
      <c r="B152" s="7">
        <f>L143*1000</f>
        <v>2104</v>
      </c>
      <c r="C152" s="9" t="s">
        <v>27</v>
      </c>
      <c r="D152" s="9"/>
      <c r="E152" s="9"/>
      <c r="F152" s="9"/>
      <c r="G152" s="9"/>
      <c r="H152" s="1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thickBot="1">
      <c r="A153" s="2"/>
      <c r="B153" s="7">
        <f>B152/B144</f>
        <v>701.33333333333337</v>
      </c>
      <c r="C153" s="12" t="s">
        <v>28</v>
      </c>
      <c r="D153" s="12"/>
      <c r="E153" s="12"/>
      <c r="F153" s="12"/>
      <c r="G153" s="12"/>
      <c r="H153" s="1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46.5">
      <c r="A156" s="1"/>
      <c r="B156" s="2"/>
      <c r="C156" s="2"/>
      <c r="D156" s="2"/>
      <c r="E156" s="2"/>
      <c r="F156" s="2"/>
      <c r="G156" s="2"/>
      <c r="H156" s="1" t="s">
        <v>32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3" t="s">
        <v>2</v>
      </c>
      <c r="C157" s="3" t="s">
        <v>3</v>
      </c>
      <c r="D157" s="3" t="s">
        <v>4</v>
      </c>
      <c r="E157" s="3" t="s">
        <v>5</v>
      </c>
      <c r="F157" s="3" t="s">
        <v>6</v>
      </c>
      <c r="G157" s="3" t="s">
        <v>7</v>
      </c>
      <c r="H157" s="3" t="s">
        <v>8</v>
      </c>
      <c r="I157" s="3" t="s">
        <v>9</v>
      </c>
      <c r="J157" s="3" t="s">
        <v>10</v>
      </c>
      <c r="K157" s="3" t="s">
        <v>11</v>
      </c>
      <c r="L157" s="3" t="s">
        <v>12</v>
      </c>
      <c r="M157" s="3" t="s">
        <v>13</v>
      </c>
      <c r="N157" s="3" t="s">
        <v>14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4">
        <v>29</v>
      </c>
      <c r="C158" s="4">
        <v>1</v>
      </c>
      <c r="D158" s="4">
        <v>50</v>
      </c>
      <c r="E158" s="4">
        <v>0.75</v>
      </c>
      <c r="F158" s="4">
        <f>A2</f>
        <v>0.16</v>
      </c>
      <c r="G158" s="4">
        <f t="shared" ref="G158:G163" si="40">E158*F158</f>
        <v>0.12</v>
      </c>
      <c r="H158" s="4">
        <v>3</v>
      </c>
      <c r="I158" s="4">
        <f t="shared" ref="I158:I163" si="41">G158*H158</f>
        <v>0.36</v>
      </c>
      <c r="J158" s="4"/>
      <c r="K158" s="4"/>
      <c r="L158" s="4"/>
      <c r="M158" s="4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4"/>
      <c r="C159" s="4"/>
      <c r="D159" s="4">
        <v>52</v>
      </c>
      <c r="E159" s="4">
        <v>0.8</v>
      </c>
      <c r="F159" s="4">
        <f t="shared" ref="F159:F162" si="42">A3</f>
        <v>0.16</v>
      </c>
      <c r="G159" s="4">
        <f t="shared" si="40"/>
        <v>0.128</v>
      </c>
      <c r="H159" s="4">
        <v>0.5</v>
      </c>
      <c r="I159" s="4">
        <f t="shared" si="41"/>
        <v>6.4000000000000001E-2</v>
      </c>
      <c r="J159" s="4"/>
      <c r="K159" s="4"/>
      <c r="L159" s="4"/>
      <c r="M159" s="4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4"/>
      <c r="C160" s="4"/>
      <c r="D160" s="4">
        <v>54</v>
      </c>
      <c r="E160" s="4">
        <v>0.8</v>
      </c>
      <c r="F160" s="4">
        <f t="shared" si="42"/>
        <v>0.16</v>
      </c>
      <c r="G160" s="4">
        <f t="shared" si="40"/>
        <v>0.128</v>
      </c>
      <c r="H160" s="4">
        <v>0.5</v>
      </c>
      <c r="I160" s="4">
        <f t="shared" si="41"/>
        <v>6.4000000000000001E-2</v>
      </c>
      <c r="J160" s="4"/>
      <c r="K160" s="4"/>
      <c r="L160" s="4"/>
      <c r="M160" s="4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4"/>
      <c r="C161" s="4"/>
      <c r="D161" s="4">
        <v>51</v>
      </c>
      <c r="E161" s="4">
        <v>0.6</v>
      </c>
      <c r="F161" s="4">
        <f t="shared" si="42"/>
        <v>0.16</v>
      </c>
      <c r="G161" s="4">
        <f t="shared" si="40"/>
        <v>9.6000000000000002E-2</v>
      </c>
      <c r="H161" s="4">
        <v>3</v>
      </c>
      <c r="I161" s="4">
        <f t="shared" si="41"/>
        <v>0.28800000000000003</v>
      </c>
      <c r="J161" s="4"/>
      <c r="K161" s="4"/>
      <c r="L161" s="4"/>
      <c r="M161" s="4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4"/>
      <c r="C162" s="4"/>
      <c r="D162" s="4">
        <v>53</v>
      </c>
      <c r="E162" s="4">
        <v>0.75</v>
      </c>
      <c r="F162" s="4">
        <f t="shared" si="42"/>
        <v>0.16</v>
      </c>
      <c r="G162" s="4">
        <f t="shared" si="40"/>
        <v>0.12</v>
      </c>
      <c r="H162" s="4">
        <v>0.5</v>
      </c>
      <c r="I162" s="4">
        <f t="shared" si="41"/>
        <v>0.06</v>
      </c>
      <c r="J162" s="4"/>
      <c r="K162" s="4"/>
      <c r="L162" s="4"/>
      <c r="M162" s="4"/>
      <c r="N162" s="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4"/>
      <c r="C163" s="4"/>
      <c r="D163" s="4">
        <v>55</v>
      </c>
      <c r="E163" s="4">
        <v>0.6</v>
      </c>
      <c r="F163" s="4">
        <f>A7</f>
        <v>0.16</v>
      </c>
      <c r="G163" s="4">
        <f t="shared" si="40"/>
        <v>9.6000000000000002E-2</v>
      </c>
      <c r="H163" s="4">
        <v>0.5</v>
      </c>
      <c r="I163" s="4">
        <f t="shared" si="41"/>
        <v>4.8000000000000001E-2</v>
      </c>
      <c r="J163" s="4"/>
      <c r="K163" s="4"/>
      <c r="L163" s="4"/>
      <c r="M163" s="4"/>
      <c r="N163" s="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6"/>
      <c r="C164" s="26"/>
      <c r="D164" s="26" t="s">
        <v>15</v>
      </c>
      <c r="E164" s="26"/>
      <c r="F164" s="26"/>
      <c r="G164" s="26">
        <f>SUM(G158:G163)</f>
        <v>0.68799999999999994</v>
      </c>
      <c r="H164" s="26"/>
      <c r="I164" s="26">
        <f>SUM(I158:I163)</f>
        <v>0.88400000000000012</v>
      </c>
      <c r="J164" s="26">
        <f>I164/G164</f>
        <v>1.2848837209302328</v>
      </c>
      <c r="K164" s="26">
        <v>1</v>
      </c>
      <c r="L164" s="26">
        <f>K164*I164</f>
        <v>0.88400000000000012</v>
      </c>
      <c r="M164" s="26">
        <f>G164*C158</f>
        <v>0.68799999999999994</v>
      </c>
      <c r="N164" s="26">
        <f>I164*C158</f>
        <v>0.88400000000000012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3" t="s">
        <v>2</v>
      </c>
      <c r="C165" s="3" t="s">
        <v>3</v>
      </c>
      <c r="D165" s="3" t="s">
        <v>4</v>
      </c>
      <c r="E165" s="3" t="s">
        <v>5</v>
      </c>
      <c r="F165" s="3" t="s">
        <v>6</v>
      </c>
      <c r="G165" s="3" t="s">
        <v>7</v>
      </c>
      <c r="H165" s="3" t="s">
        <v>8</v>
      </c>
      <c r="I165" s="3" t="s">
        <v>9</v>
      </c>
      <c r="J165" s="3" t="s">
        <v>10</v>
      </c>
      <c r="K165" s="3" t="s">
        <v>11</v>
      </c>
      <c r="L165" s="3" t="s">
        <v>12</v>
      </c>
      <c r="M165" s="3" t="s">
        <v>13</v>
      </c>
      <c r="N165" s="3" t="s">
        <v>14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4">
        <v>30</v>
      </c>
      <c r="C166" s="4">
        <v>1</v>
      </c>
      <c r="D166" s="4">
        <v>50</v>
      </c>
      <c r="E166" s="4">
        <v>0.75</v>
      </c>
      <c r="F166" s="4">
        <f>A2</f>
        <v>0.16</v>
      </c>
      <c r="G166" s="4">
        <f t="shared" ref="G166:G171" si="43">E166*F166</f>
        <v>0.12</v>
      </c>
      <c r="H166" s="4">
        <v>3</v>
      </c>
      <c r="I166" s="4">
        <f t="shared" ref="I166:I171" si="44">G166*H166</f>
        <v>0.36</v>
      </c>
      <c r="J166" s="4"/>
      <c r="K166" s="4"/>
      <c r="L166" s="4"/>
      <c r="M166" s="4"/>
      <c r="N166" s="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4"/>
      <c r="C167" s="4"/>
      <c r="D167" s="4">
        <v>52</v>
      </c>
      <c r="E167" s="4">
        <v>0.8</v>
      </c>
      <c r="F167" s="4">
        <f t="shared" ref="F167:F171" si="45">A3</f>
        <v>0.16</v>
      </c>
      <c r="G167" s="4">
        <f t="shared" si="43"/>
        <v>0.128</v>
      </c>
      <c r="H167" s="4">
        <v>3</v>
      </c>
      <c r="I167" s="4">
        <f t="shared" si="44"/>
        <v>0.38400000000000001</v>
      </c>
      <c r="J167" s="4"/>
      <c r="K167" s="4"/>
      <c r="L167" s="4"/>
      <c r="M167" s="4"/>
      <c r="N167" s="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4"/>
      <c r="C168" s="4"/>
      <c r="D168" s="4">
        <v>54</v>
      </c>
      <c r="E168" s="4">
        <v>0.8</v>
      </c>
      <c r="F168" s="4">
        <f t="shared" si="45"/>
        <v>0.16</v>
      </c>
      <c r="G168" s="4">
        <f t="shared" si="43"/>
        <v>0.128</v>
      </c>
      <c r="H168" s="4">
        <v>0.5</v>
      </c>
      <c r="I168" s="4">
        <f t="shared" si="44"/>
        <v>6.4000000000000001E-2</v>
      </c>
      <c r="J168" s="4"/>
      <c r="K168" s="4"/>
      <c r="L168" s="4"/>
      <c r="M168" s="4"/>
      <c r="N168" s="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4"/>
      <c r="C169" s="4"/>
      <c r="D169" s="4">
        <v>51</v>
      </c>
      <c r="E169" s="4">
        <v>0.6</v>
      </c>
      <c r="F169" s="4">
        <f t="shared" si="45"/>
        <v>0.16</v>
      </c>
      <c r="G169" s="4">
        <f t="shared" si="43"/>
        <v>9.6000000000000002E-2</v>
      </c>
      <c r="H169" s="4">
        <v>3</v>
      </c>
      <c r="I169" s="4">
        <f t="shared" si="44"/>
        <v>0.28800000000000003</v>
      </c>
      <c r="J169" s="4"/>
      <c r="K169" s="4"/>
      <c r="L169" s="4"/>
      <c r="M169" s="4"/>
      <c r="N169" s="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4"/>
      <c r="C170" s="4"/>
      <c r="D170" s="4">
        <v>53</v>
      </c>
      <c r="E170" s="4">
        <v>0.75</v>
      </c>
      <c r="F170" s="4">
        <f t="shared" si="45"/>
        <v>0.16</v>
      </c>
      <c r="G170" s="4">
        <f t="shared" si="43"/>
        <v>0.12</v>
      </c>
      <c r="H170" s="4">
        <v>3</v>
      </c>
      <c r="I170" s="4">
        <f t="shared" si="44"/>
        <v>0.36</v>
      </c>
      <c r="J170" s="4"/>
      <c r="K170" s="4"/>
      <c r="L170" s="4"/>
      <c r="M170" s="4"/>
      <c r="N170" s="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4"/>
      <c r="C171" s="4"/>
      <c r="D171" s="4">
        <v>55</v>
      </c>
      <c r="E171" s="4">
        <v>0.6</v>
      </c>
      <c r="F171" s="4">
        <f t="shared" si="45"/>
        <v>0.16</v>
      </c>
      <c r="G171" s="4">
        <f t="shared" si="43"/>
        <v>9.6000000000000002E-2</v>
      </c>
      <c r="H171" s="4">
        <v>0.5</v>
      </c>
      <c r="I171" s="4">
        <f t="shared" si="44"/>
        <v>4.8000000000000001E-2</v>
      </c>
      <c r="J171" s="4"/>
      <c r="K171" s="4"/>
      <c r="L171" s="4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6"/>
      <c r="C172" s="26"/>
      <c r="D172" s="26" t="s">
        <v>15</v>
      </c>
      <c r="E172" s="26"/>
      <c r="F172" s="26"/>
      <c r="G172" s="26">
        <f>SUM(G166:G171)</f>
        <v>0.68799999999999994</v>
      </c>
      <c r="H172" s="26"/>
      <c r="I172" s="26">
        <f>SUM(I166:I171)</f>
        <v>1.504</v>
      </c>
      <c r="J172" s="26">
        <f>I172/G172</f>
        <v>2.1860465116279073</v>
      </c>
      <c r="K172" s="26">
        <v>1</v>
      </c>
      <c r="L172" s="26">
        <f>K172*I172</f>
        <v>1.504</v>
      </c>
      <c r="M172" s="26">
        <f>G172*C166</f>
        <v>0.68799999999999994</v>
      </c>
      <c r="N172" s="26">
        <f>I172*C166</f>
        <v>1.504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3" t="s">
        <v>2</v>
      </c>
      <c r="C173" s="3" t="s">
        <v>3</v>
      </c>
      <c r="D173" s="3" t="s">
        <v>4</v>
      </c>
      <c r="E173" s="3" t="s">
        <v>5</v>
      </c>
      <c r="F173" s="3" t="s">
        <v>6</v>
      </c>
      <c r="G173" s="3" t="s">
        <v>7</v>
      </c>
      <c r="H173" s="3" t="s">
        <v>8</v>
      </c>
      <c r="I173" s="3" t="s">
        <v>9</v>
      </c>
      <c r="J173" s="3" t="s">
        <v>10</v>
      </c>
      <c r="K173" s="3" t="s">
        <v>11</v>
      </c>
      <c r="L173" s="3" t="s">
        <v>12</v>
      </c>
      <c r="M173" s="3" t="s">
        <v>13</v>
      </c>
      <c r="N173" s="3" t="s">
        <v>14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4">
        <v>31</v>
      </c>
      <c r="C174" s="4">
        <v>1</v>
      </c>
      <c r="D174" s="4">
        <v>50</v>
      </c>
      <c r="E174" s="4">
        <v>0.75</v>
      </c>
      <c r="F174" s="4">
        <f>A2</f>
        <v>0.16</v>
      </c>
      <c r="G174" s="4">
        <f t="shared" ref="G174:G179" si="46">E174*F174</f>
        <v>0.12</v>
      </c>
      <c r="H174" s="4">
        <v>3</v>
      </c>
      <c r="I174" s="4">
        <f t="shared" ref="I174:I179" si="47">G174*H174</f>
        <v>0.36</v>
      </c>
      <c r="J174" s="4"/>
      <c r="K174" s="4"/>
      <c r="L174" s="4"/>
      <c r="M174" s="4"/>
      <c r="N174" s="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4"/>
      <c r="C175" s="4"/>
      <c r="D175" s="4">
        <v>52</v>
      </c>
      <c r="E175" s="4">
        <v>0.8</v>
      </c>
      <c r="F175" s="4">
        <f t="shared" ref="F175:F179" si="48">A3</f>
        <v>0.16</v>
      </c>
      <c r="G175" s="4">
        <f t="shared" si="46"/>
        <v>0.128</v>
      </c>
      <c r="H175" s="4">
        <v>3</v>
      </c>
      <c r="I175" s="4">
        <f t="shared" si="47"/>
        <v>0.38400000000000001</v>
      </c>
      <c r="J175" s="4"/>
      <c r="K175" s="4"/>
      <c r="L175" s="4"/>
      <c r="M175" s="4"/>
      <c r="N175" s="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4"/>
      <c r="C176" s="4"/>
      <c r="D176" s="4">
        <v>54</v>
      </c>
      <c r="E176" s="4">
        <v>0.8</v>
      </c>
      <c r="F176" s="4">
        <f t="shared" si="48"/>
        <v>0.16</v>
      </c>
      <c r="G176" s="4">
        <f t="shared" si="46"/>
        <v>0.128</v>
      </c>
      <c r="H176" s="4">
        <v>3</v>
      </c>
      <c r="I176" s="4">
        <f t="shared" si="47"/>
        <v>0.38400000000000001</v>
      </c>
      <c r="J176" s="4"/>
      <c r="K176" s="4"/>
      <c r="L176" s="4"/>
      <c r="M176" s="4"/>
      <c r="N176" s="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4"/>
      <c r="C177" s="4"/>
      <c r="D177" s="4">
        <v>51</v>
      </c>
      <c r="E177" s="4">
        <v>0.6</v>
      </c>
      <c r="F177" s="4">
        <f t="shared" si="48"/>
        <v>0.16</v>
      </c>
      <c r="G177" s="4">
        <f t="shared" si="46"/>
        <v>9.6000000000000002E-2</v>
      </c>
      <c r="H177" s="4">
        <v>3</v>
      </c>
      <c r="I177" s="4">
        <f t="shared" si="47"/>
        <v>0.28800000000000003</v>
      </c>
      <c r="J177" s="4"/>
      <c r="K177" s="4"/>
      <c r="L177" s="4"/>
      <c r="M177" s="4"/>
      <c r="N177" s="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4"/>
      <c r="C178" s="4"/>
      <c r="D178" s="4">
        <v>53</v>
      </c>
      <c r="E178" s="4">
        <v>0.75</v>
      </c>
      <c r="F178" s="4">
        <f t="shared" si="48"/>
        <v>0.16</v>
      </c>
      <c r="G178" s="4">
        <f t="shared" si="46"/>
        <v>0.12</v>
      </c>
      <c r="H178" s="4">
        <v>3</v>
      </c>
      <c r="I178" s="4">
        <f t="shared" si="47"/>
        <v>0.36</v>
      </c>
      <c r="J178" s="4"/>
      <c r="K178" s="4"/>
      <c r="L178" s="4"/>
      <c r="M178" s="4"/>
      <c r="N178" s="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4"/>
      <c r="C179" s="4"/>
      <c r="D179" s="4">
        <v>55</v>
      </c>
      <c r="E179" s="4">
        <v>0.6</v>
      </c>
      <c r="F179" s="4">
        <f t="shared" si="48"/>
        <v>0.16</v>
      </c>
      <c r="G179" s="4">
        <f t="shared" si="46"/>
        <v>9.6000000000000002E-2</v>
      </c>
      <c r="H179" s="4">
        <v>3</v>
      </c>
      <c r="I179" s="4">
        <f t="shared" si="47"/>
        <v>0.28800000000000003</v>
      </c>
      <c r="J179" s="4"/>
      <c r="K179" s="4"/>
      <c r="L179" s="4"/>
      <c r="M179" s="4"/>
      <c r="N179" s="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6"/>
      <c r="C180" s="26"/>
      <c r="D180" s="26" t="s">
        <v>15</v>
      </c>
      <c r="E180" s="26"/>
      <c r="F180" s="26"/>
      <c r="G180" s="26">
        <f>SUM(G174:G179)</f>
        <v>0.68799999999999994</v>
      </c>
      <c r="H180" s="26"/>
      <c r="I180" s="26">
        <f>SUM(I174:I179)</f>
        <v>2.0640000000000001</v>
      </c>
      <c r="J180" s="26">
        <f>I180/G180</f>
        <v>3.0000000000000004</v>
      </c>
      <c r="K180" s="26">
        <v>1.5</v>
      </c>
      <c r="L180" s="26">
        <f>K180*I180</f>
        <v>3.0960000000000001</v>
      </c>
      <c r="M180" s="26">
        <f>G180*C174</f>
        <v>0.68799999999999994</v>
      </c>
      <c r="N180" s="26">
        <f>I180*C174</f>
        <v>2.0640000000000001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thickBo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6" t="s">
        <v>17</v>
      </c>
      <c r="L182" s="26">
        <f t="shared" ref="L182:N182" si="49">SUM(L158:L181)</f>
        <v>5.484</v>
      </c>
      <c r="M182" s="26">
        <f t="shared" si="49"/>
        <v>2.0640000000000001</v>
      </c>
      <c r="N182" s="26">
        <f t="shared" si="49"/>
        <v>4.452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thickBot="1">
      <c r="A183" s="2"/>
      <c r="B183" s="7">
        <f>SUM(C158:C181)</f>
        <v>3</v>
      </c>
      <c r="C183" s="9" t="s">
        <v>18</v>
      </c>
      <c r="D183" s="9"/>
      <c r="E183" s="9"/>
      <c r="F183" s="9"/>
      <c r="G183" s="9"/>
      <c r="H183" s="1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thickBot="1">
      <c r="A184" s="2"/>
      <c r="B184" s="7">
        <f>B183*8760</f>
        <v>26280</v>
      </c>
      <c r="C184" s="9" t="s">
        <v>19</v>
      </c>
      <c r="D184" s="9"/>
      <c r="E184" s="9"/>
      <c r="F184" s="9"/>
      <c r="G184" s="9"/>
      <c r="H184" s="1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thickBot="1">
      <c r="A185" s="2"/>
      <c r="B185" s="7">
        <f>M182</f>
        <v>2.0640000000000001</v>
      </c>
      <c r="C185" s="9" t="s">
        <v>20</v>
      </c>
      <c r="D185" s="9"/>
      <c r="E185" s="9"/>
      <c r="F185" s="9"/>
      <c r="G185" s="9"/>
      <c r="H185" s="1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thickBot="1">
      <c r="A186" s="2"/>
      <c r="B186" s="7">
        <f>B185/B183</f>
        <v>0.68800000000000006</v>
      </c>
      <c r="C186" s="9" t="s">
        <v>21</v>
      </c>
      <c r="D186" s="9"/>
      <c r="E186" s="9"/>
      <c r="F186" s="9"/>
      <c r="G186" s="9"/>
      <c r="H186" s="1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thickBot="1">
      <c r="A187" s="2"/>
      <c r="B187" s="7">
        <f>N182/B183</f>
        <v>1.484</v>
      </c>
      <c r="C187" s="9" t="s">
        <v>22</v>
      </c>
      <c r="D187" s="9"/>
      <c r="E187" s="9"/>
      <c r="F187" s="9"/>
      <c r="G187" s="9"/>
      <c r="H187" s="10"/>
      <c r="I187" s="2"/>
      <c r="J187" s="15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thickBot="1">
      <c r="A188" s="2"/>
      <c r="B188" s="7">
        <f>B187/B186</f>
        <v>2.1569767441860463</v>
      </c>
      <c r="C188" s="9" t="s">
        <v>23</v>
      </c>
      <c r="D188" s="9"/>
      <c r="E188" s="9"/>
      <c r="F188" s="9"/>
      <c r="G188" s="9"/>
      <c r="H188" s="1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thickBot="1">
      <c r="A189" s="2"/>
      <c r="B189" s="7">
        <f>(B184-N182)/B184</f>
        <v>0.99983059360730586</v>
      </c>
      <c r="C189" s="9" t="s">
        <v>24</v>
      </c>
      <c r="D189" s="9"/>
      <c r="E189" s="9"/>
      <c r="F189" s="9"/>
      <c r="G189" s="9"/>
      <c r="H189" s="1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thickBot="1">
      <c r="A190" s="2"/>
      <c r="B190" s="7">
        <f>1-B189</f>
        <v>1.6940639269413804E-4</v>
      </c>
      <c r="C190" s="9" t="s">
        <v>25</v>
      </c>
      <c r="D190" s="9"/>
      <c r="E190" s="9"/>
      <c r="F190" s="9"/>
      <c r="G190" s="9"/>
      <c r="H190" s="1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thickBot="1">
      <c r="A191" s="2"/>
      <c r="B191" s="7">
        <f>L182*1000</f>
        <v>5484</v>
      </c>
      <c r="C191" s="9" t="s">
        <v>27</v>
      </c>
      <c r="D191" s="9"/>
      <c r="E191" s="9"/>
      <c r="F191" s="9"/>
      <c r="G191" s="9"/>
      <c r="H191" s="1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thickBot="1">
      <c r="A192" s="2"/>
      <c r="B192" s="7">
        <f>B191/B183</f>
        <v>1828</v>
      </c>
      <c r="C192" s="12" t="s">
        <v>28</v>
      </c>
      <c r="D192" s="12"/>
      <c r="E192" s="12"/>
      <c r="F192" s="12"/>
      <c r="G192" s="12"/>
      <c r="H192" s="1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P1:Q1"/>
  </mergeCell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K927" sqref="K927"/>
    </sheetView>
  </sheetViews>
  <sheetFormatPr defaultColWidth="12.625" defaultRowHeight="15" customHeight="1"/>
  <cols>
    <col min="1" max="1" width="8.75" bestFit="1" customWidth="1"/>
    <col min="2" max="2" width="8.375" bestFit="1" customWidth="1"/>
    <col min="3" max="3" width="11.125" customWidth="1"/>
    <col min="4" max="4" width="9.25" customWidth="1"/>
    <col min="5" max="5" width="7.5" customWidth="1"/>
    <col min="6" max="6" width="7.125" customWidth="1"/>
    <col min="7" max="7" width="10.75" customWidth="1"/>
    <col min="8" max="8" width="9.75" customWidth="1"/>
    <col min="9" max="9" width="11" customWidth="1"/>
    <col min="10" max="10" width="12.125" customWidth="1"/>
    <col min="11" max="11" width="16.25" customWidth="1"/>
    <col min="12" max="12" width="12.25" customWidth="1"/>
    <col min="13" max="13" width="10.625" customWidth="1"/>
    <col min="14" max="17" width="8" customWidth="1"/>
    <col min="18" max="27" width="7.625" customWidth="1"/>
  </cols>
  <sheetData>
    <row r="1" spans="1:27" ht="47.25" thickBot="1">
      <c r="A1" s="79" t="s">
        <v>63</v>
      </c>
      <c r="B1" s="1" t="s">
        <v>62</v>
      </c>
      <c r="C1" s="2"/>
      <c r="D1" s="2"/>
      <c r="E1" s="2"/>
      <c r="F1" s="2"/>
      <c r="G1" s="2"/>
      <c r="H1" s="2"/>
      <c r="I1" s="1" t="s">
        <v>0</v>
      </c>
      <c r="J1" s="2"/>
      <c r="K1" s="2"/>
      <c r="L1" s="2"/>
      <c r="M1" s="2"/>
      <c r="N1" s="2"/>
      <c r="O1" s="2"/>
      <c r="P1" s="2"/>
      <c r="Q1" s="84" t="s">
        <v>61</v>
      </c>
      <c r="R1" s="85"/>
      <c r="S1" s="2"/>
      <c r="T1" s="2"/>
      <c r="U1" s="2"/>
      <c r="V1" s="2"/>
      <c r="W1" s="2"/>
      <c r="X1" s="2"/>
      <c r="Y1" s="2"/>
      <c r="Z1" s="2"/>
      <c r="AA1" s="2"/>
    </row>
    <row r="2" spans="1:27" ht="15.75" thickBot="1">
      <c r="A2" s="78">
        <v>0.02</v>
      </c>
      <c r="B2" s="2">
        <v>0.16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2"/>
      <c r="Q2" s="72" t="s">
        <v>55</v>
      </c>
      <c r="R2" s="75">
        <f>C158</f>
        <v>2994.68</v>
      </c>
      <c r="S2" s="2"/>
      <c r="T2" s="2"/>
      <c r="U2" s="2"/>
      <c r="V2" s="2"/>
      <c r="W2" s="2"/>
      <c r="X2" s="2"/>
      <c r="Y2" s="2"/>
      <c r="Z2" s="2"/>
      <c r="AA2" s="2"/>
    </row>
    <row r="3" spans="1:27" ht="15.75" thickBot="1">
      <c r="A3" s="78">
        <v>0.02</v>
      </c>
      <c r="B3" s="2">
        <v>0.16</v>
      </c>
      <c r="C3" s="4">
        <v>32</v>
      </c>
      <c r="D3" s="4">
        <v>220</v>
      </c>
      <c r="E3" s="4">
        <v>56</v>
      </c>
      <c r="F3" s="4">
        <v>0.75</v>
      </c>
      <c r="G3" s="4">
        <f>B2</f>
        <v>0.16</v>
      </c>
      <c r="H3" s="4">
        <f t="shared" ref="H3:H14" si="0">F3*G3</f>
        <v>0.12</v>
      </c>
      <c r="I3" s="4">
        <v>0.5</v>
      </c>
      <c r="J3" s="4">
        <f t="shared" ref="J3:J21" si="1">H3*I3</f>
        <v>0.06</v>
      </c>
      <c r="K3" s="4"/>
      <c r="L3" s="4"/>
      <c r="M3" s="4"/>
      <c r="N3" s="4"/>
      <c r="O3" s="4"/>
      <c r="P3" s="2"/>
      <c r="Q3" s="73" t="s">
        <v>56</v>
      </c>
      <c r="R3" s="76">
        <f>C319</f>
        <v>19873.160000000003</v>
      </c>
      <c r="S3" s="2"/>
      <c r="T3" s="2"/>
      <c r="U3" s="2"/>
      <c r="V3" s="2"/>
      <c r="W3" s="2"/>
      <c r="X3" s="2"/>
      <c r="Y3" s="2"/>
      <c r="Z3" s="2"/>
      <c r="AA3" s="2"/>
    </row>
    <row r="4" spans="1:27" ht="15.75" thickBot="1">
      <c r="A4" s="78">
        <v>0.02</v>
      </c>
      <c r="B4" s="2">
        <v>0.16</v>
      </c>
      <c r="C4" s="4"/>
      <c r="D4" s="4"/>
      <c r="E4" s="4">
        <v>58</v>
      </c>
      <c r="F4" s="4">
        <v>0.6</v>
      </c>
      <c r="G4" s="4">
        <f t="shared" ref="G4:G8" si="2">B3</f>
        <v>0.16</v>
      </c>
      <c r="H4" s="4">
        <f t="shared" si="0"/>
        <v>9.6000000000000002E-2</v>
      </c>
      <c r="I4" s="4">
        <v>0.5</v>
      </c>
      <c r="J4" s="4">
        <f t="shared" si="1"/>
        <v>4.8000000000000001E-2</v>
      </c>
      <c r="K4" s="4"/>
      <c r="L4" s="4"/>
      <c r="M4" s="4"/>
      <c r="N4" s="4"/>
      <c r="O4" s="4"/>
      <c r="P4" s="2"/>
      <c r="Q4" s="74" t="s">
        <v>57</v>
      </c>
      <c r="R4" s="77">
        <f>C480</f>
        <v>8823.7999999999993</v>
      </c>
      <c r="S4" s="2"/>
      <c r="T4" s="2"/>
      <c r="U4" s="2"/>
      <c r="V4" s="2"/>
      <c r="W4" s="2"/>
      <c r="X4" s="2"/>
      <c r="Y4" s="2"/>
      <c r="Z4" s="2"/>
      <c r="AA4" s="2"/>
    </row>
    <row r="5" spans="1:27" ht="15.75" thickBot="1">
      <c r="A5" s="78">
        <v>0.02</v>
      </c>
      <c r="B5" s="2">
        <v>0.16</v>
      </c>
      <c r="C5" s="4"/>
      <c r="D5" s="4"/>
      <c r="E5" s="4">
        <v>60</v>
      </c>
      <c r="F5" s="4">
        <v>0.75</v>
      </c>
      <c r="G5" s="4">
        <f t="shared" si="2"/>
        <v>0.16</v>
      </c>
      <c r="H5" s="4">
        <f t="shared" si="0"/>
        <v>0.12</v>
      </c>
      <c r="I5" s="4">
        <v>0.5</v>
      </c>
      <c r="J5" s="4">
        <f t="shared" si="1"/>
        <v>0.06</v>
      </c>
      <c r="K5" s="4"/>
      <c r="L5" s="4"/>
      <c r="M5" s="4"/>
      <c r="N5" s="4"/>
      <c r="O5" s="4"/>
      <c r="P5" s="2"/>
      <c r="Q5" s="73" t="s">
        <v>58</v>
      </c>
      <c r="R5" s="76">
        <f>C641</f>
        <v>5380.6100000000015</v>
      </c>
      <c r="S5" s="2"/>
      <c r="T5" s="2"/>
      <c r="U5" s="2"/>
      <c r="V5" s="2"/>
      <c r="W5" s="2"/>
      <c r="X5" s="2"/>
      <c r="Y5" s="2"/>
      <c r="Z5" s="2"/>
      <c r="AA5" s="2"/>
    </row>
    <row r="6" spans="1:27" ht="15.75" thickBot="1">
      <c r="A6" s="78">
        <v>0.02</v>
      </c>
      <c r="B6" s="2">
        <v>0.16</v>
      </c>
      <c r="C6" s="4"/>
      <c r="D6" s="4"/>
      <c r="E6" s="4">
        <v>63</v>
      </c>
      <c r="F6" s="4">
        <v>0.75</v>
      </c>
      <c r="G6" s="4">
        <f t="shared" si="2"/>
        <v>0.16</v>
      </c>
      <c r="H6" s="4">
        <f t="shared" si="0"/>
        <v>0.12</v>
      </c>
      <c r="I6" s="4">
        <v>0.5</v>
      </c>
      <c r="J6" s="4">
        <f t="shared" si="1"/>
        <v>0.06</v>
      </c>
      <c r="K6" s="4"/>
      <c r="L6" s="4"/>
      <c r="M6" s="4"/>
      <c r="N6" s="4"/>
      <c r="O6" s="4"/>
      <c r="P6" s="2"/>
      <c r="Q6" s="74" t="s">
        <v>59</v>
      </c>
      <c r="R6" s="77">
        <f>C802</f>
        <v>2994.68</v>
      </c>
      <c r="S6" s="2"/>
      <c r="T6" s="2"/>
      <c r="U6" s="2"/>
      <c r="V6" s="2"/>
      <c r="W6" s="2"/>
      <c r="X6" s="2"/>
      <c r="Y6" s="2"/>
      <c r="Z6" s="2"/>
      <c r="AA6" s="2"/>
    </row>
    <row r="7" spans="1:27" ht="15.75" thickBot="1">
      <c r="A7" s="78">
        <v>0.02</v>
      </c>
      <c r="B7" s="2">
        <v>0.16</v>
      </c>
      <c r="C7" s="4"/>
      <c r="D7" s="4"/>
      <c r="E7" s="4">
        <v>65</v>
      </c>
      <c r="F7" s="4">
        <v>0.75</v>
      </c>
      <c r="G7" s="4">
        <f t="shared" si="2"/>
        <v>0.16</v>
      </c>
      <c r="H7" s="4">
        <f t="shared" si="0"/>
        <v>0.12</v>
      </c>
      <c r="I7" s="4">
        <v>0.5</v>
      </c>
      <c r="J7" s="4">
        <f t="shared" si="1"/>
        <v>0.06</v>
      </c>
      <c r="K7" s="4"/>
      <c r="L7" s="4"/>
      <c r="M7" s="4"/>
      <c r="N7" s="4"/>
      <c r="O7" s="4"/>
      <c r="P7" s="2"/>
      <c r="Q7" s="73" t="s">
        <v>60</v>
      </c>
      <c r="R7" s="76">
        <f>C963</f>
        <v>13198.21</v>
      </c>
      <c r="S7" s="2"/>
      <c r="T7" s="2"/>
      <c r="U7" s="2"/>
      <c r="V7" s="2"/>
      <c r="W7" s="2"/>
      <c r="X7" s="2"/>
      <c r="Y7" s="2"/>
      <c r="Z7" s="2"/>
      <c r="AA7" s="2"/>
    </row>
    <row r="8" spans="1:27">
      <c r="A8" s="78">
        <v>0.02</v>
      </c>
      <c r="B8" s="2">
        <v>0.16</v>
      </c>
      <c r="C8" s="4"/>
      <c r="D8" s="4"/>
      <c r="E8" s="4">
        <v>57</v>
      </c>
      <c r="F8" s="4">
        <v>0.8</v>
      </c>
      <c r="G8" s="4">
        <f t="shared" si="2"/>
        <v>0.16</v>
      </c>
      <c r="H8" s="4">
        <f t="shared" si="0"/>
        <v>0.128</v>
      </c>
      <c r="I8" s="4">
        <v>3</v>
      </c>
      <c r="J8" s="4">
        <f t="shared" si="1"/>
        <v>0.38400000000000001</v>
      </c>
      <c r="K8" s="4"/>
      <c r="L8" s="4"/>
      <c r="M8" s="4"/>
      <c r="N8" s="4"/>
      <c r="O8" s="4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78">
        <v>0.02</v>
      </c>
      <c r="B9" s="2">
        <v>0.16</v>
      </c>
      <c r="C9" s="4"/>
      <c r="D9" s="4"/>
      <c r="E9" s="4">
        <v>59</v>
      </c>
      <c r="F9" s="4">
        <v>0.8</v>
      </c>
      <c r="G9" s="4">
        <v>0</v>
      </c>
      <c r="H9" s="4">
        <f t="shared" si="0"/>
        <v>0</v>
      </c>
      <c r="I9" s="4">
        <v>0.5</v>
      </c>
      <c r="J9" s="4">
        <f t="shared" si="1"/>
        <v>0</v>
      </c>
      <c r="K9" s="4"/>
      <c r="L9" s="4"/>
      <c r="M9" s="4"/>
      <c r="N9" s="4"/>
      <c r="O9" s="4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>
      <c r="A10" s="78">
        <v>0.02</v>
      </c>
      <c r="B10" s="2">
        <v>0.16</v>
      </c>
      <c r="C10" s="4"/>
      <c r="D10" s="4"/>
      <c r="E10" s="4">
        <v>61</v>
      </c>
      <c r="F10" s="4">
        <v>0.6</v>
      </c>
      <c r="G10" s="4">
        <v>0</v>
      </c>
      <c r="H10" s="4">
        <f t="shared" si="0"/>
        <v>0</v>
      </c>
      <c r="I10" s="4">
        <v>0.5</v>
      </c>
      <c r="J10" s="4">
        <f t="shared" si="1"/>
        <v>0</v>
      </c>
      <c r="K10" s="4"/>
      <c r="L10" s="4"/>
      <c r="M10" s="4"/>
      <c r="N10" s="4"/>
      <c r="O10" s="4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78">
        <v>0.02</v>
      </c>
      <c r="B11" s="2">
        <v>0.16</v>
      </c>
      <c r="C11" s="4"/>
      <c r="D11" s="4"/>
      <c r="E11" s="4">
        <v>62</v>
      </c>
      <c r="F11" s="4">
        <v>0.8</v>
      </c>
      <c r="G11" s="4">
        <v>0</v>
      </c>
      <c r="H11" s="4">
        <f t="shared" si="0"/>
        <v>0</v>
      </c>
      <c r="I11" s="4">
        <v>0.5</v>
      </c>
      <c r="J11" s="4">
        <f t="shared" si="1"/>
        <v>0</v>
      </c>
      <c r="K11" s="4"/>
      <c r="L11" s="4"/>
      <c r="M11" s="4"/>
      <c r="N11" s="4"/>
      <c r="O11" s="4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78">
        <v>0.02</v>
      </c>
      <c r="B12" s="2">
        <v>0.16</v>
      </c>
      <c r="C12" s="4"/>
      <c r="D12" s="4"/>
      <c r="E12" s="4">
        <v>64</v>
      </c>
      <c r="F12" s="4">
        <v>0.6</v>
      </c>
      <c r="G12" s="4">
        <v>0</v>
      </c>
      <c r="H12" s="4">
        <f t="shared" si="0"/>
        <v>0</v>
      </c>
      <c r="I12" s="4">
        <v>0.5</v>
      </c>
      <c r="J12" s="4">
        <f t="shared" si="1"/>
        <v>0</v>
      </c>
      <c r="K12" s="4"/>
      <c r="L12" s="4"/>
      <c r="M12" s="4"/>
      <c r="N12" s="4"/>
      <c r="O12" s="4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78">
        <v>0.02</v>
      </c>
      <c r="B13" s="2">
        <v>0.16</v>
      </c>
      <c r="C13" s="4"/>
      <c r="D13" s="4"/>
      <c r="E13" s="4">
        <v>66</v>
      </c>
      <c r="F13" s="4">
        <v>0.8</v>
      </c>
      <c r="G13" s="4">
        <v>0</v>
      </c>
      <c r="H13" s="4">
        <f t="shared" si="0"/>
        <v>0</v>
      </c>
      <c r="I13" s="4">
        <v>0.5</v>
      </c>
      <c r="J13" s="4">
        <f t="shared" si="1"/>
        <v>0</v>
      </c>
      <c r="K13" s="4"/>
      <c r="L13" s="4"/>
      <c r="M13" s="4"/>
      <c r="N13" s="4"/>
      <c r="O13" s="4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78">
        <v>0.02</v>
      </c>
      <c r="B14" s="2">
        <v>0.16</v>
      </c>
      <c r="C14" s="4"/>
      <c r="D14" s="4"/>
      <c r="E14" s="4">
        <v>67</v>
      </c>
      <c r="F14" s="4">
        <v>0.6</v>
      </c>
      <c r="G14" s="4">
        <v>0</v>
      </c>
      <c r="H14" s="4">
        <f t="shared" si="0"/>
        <v>0</v>
      </c>
      <c r="I14" s="4">
        <v>0.5</v>
      </c>
      <c r="J14" s="4">
        <f t="shared" si="1"/>
        <v>0</v>
      </c>
      <c r="K14" s="4"/>
      <c r="L14" s="4"/>
      <c r="M14" s="4"/>
      <c r="N14" s="4"/>
      <c r="O14" s="4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78">
        <v>0.02</v>
      </c>
      <c r="B15" s="2">
        <v>0.16</v>
      </c>
      <c r="C15" s="4"/>
      <c r="D15" s="4"/>
      <c r="E15" s="4" t="s">
        <v>16</v>
      </c>
      <c r="F15" s="4"/>
      <c r="G15" s="4"/>
      <c r="H15" s="4">
        <f>A2</f>
        <v>0.02</v>
      </c>
      <c r="I15" s="4">
        <v>10</v>
      </c>
      <c r="J15" s="4">
        <f t="shared" si="1"/>
        <v>0.2</v>
      </c>
      <c r="K15" s="4"/>
      <c r="L15" s="4"/>
      <c r="M15" s="4"/>
      <c r="N15" s="4"/>
      <c r="O15" s="4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78">
        <v>0.02</v>
      </c>
      <c r="B16" s="2">
        <v>0.16</v>
      </c>
      <c r="C16" s="4"/>
      <c r="D16" s="4"/>
      <c r="E16" s="4" t="s">
        <v>16</v>
      </c>
      <c r="F16" s="4"/>
      <c r="G16" s="4"/>
      <c r="H16" s="4">
        <v>0</v>
      </c>
      <c r="I16" s="4">
        <v>0</v>
      </c>
      <c r="J16" s="4">
        <f t="shared" si="1"/>
        <v>0</v>
      </c>
      <c r="K16" s="4"/>
      <c r="L16" s="4"/>
      <c r="M16" s="4"/>
      <c r="N16" s="4"/>
      <c r="O16" s="4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78">
        <v>0.02</v>
      </c>
      <c r="B17" s="2">
        <v>0.16</v>
      </c>
      <c r="C17" s="4"/>
      <c r="D17" s="4"/>
      <c r="E17" s="4" t="s">
        <v>16</v>
      </c>
      <c r="F17" s="4"/>
      <c r="G17" s="4"/>
      <c r="H17" s="4">
        <v>0</v>
      </c>
      <c r="I17" s="4">
        <v>0</v>
      </c>
      <c r="J17" s="4">
        <f t="shared" si="1"/>
        <v>0</v>
      </c>
      <c r="K17" s="4"/>
      <c r="L17" s="4"/>
      <c r="M17" s="4"/>
      <c r="N17" s="4"/>
      <c r="O17" s="4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78">
        <v>0.02</v>
      </c>
      <c r="B18" s="2">
        <v>0.16</v>
      </c>
      <c r="C18" s="4"/>
      <c r="D18" s="4"/>
      <c r="E18" s="4" t="s">
        <v>16</v>
      </c>
      <c r="F18" s="4"/>
      <c r="G18" s="4"/>
      <c r="H18" s="4">
        <v>0</v>
      </c>
      <c r="I18" s="4">
        <v>0</v>
      </c>
      <c r="J18" s="4">
        <f t="shared" si="1"/>
        <v>0</v>
      </c>
      <c r="K18" s="4"/>
      <c r="L18" s="4"/>
      <c r="M18" s="4"/>
      <c r="N18" s="4"/>
      <c r="O18" s="4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78">
        <v>0.02</v>
      </c>
      <c r="B19" s="2">
        <v>0.16</v>
      </c>
      <c r="C19" s="4"/>
      <c r="D19" s="4"/>
      <c r="E19" s="4" t="s">
        <v>16</v>
      </c>
      <c r="F19" s="4"/>
      <c r="G19" s="4"/>
      <c r="H19" s="4">
        <v>0</v>
      </c>
      <c r="I19" s="4">
        <v>0</v>
      </c>
      <c r="J19" s="4">
        <f t="shared" si="1"/>
        <v>0</v>
      </c>
      <c r="K19" s="4"/>
      <c r="L19" s="4"/>
      <c r="M19" s="4"/>
      <c r="N19" s="4"/>
      <c r="O19" s="4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78">
        <v>0.02</v>
      </c>
      <c r="B20" s="2">
        <v>0.16</v>
      </c>
      <c r="C20" s="4"/>
      <c r="D20" s="4"/>
      <c r="E20" s="4" t="s">
        <v>16</v>
      </c>
      <c r="F20" s="4"/>
      <c r="G20" s="4"/>
      <c r="H20" s="4">
        <v>0</v>
      </c>
      <c r="I20" s="4">
        <v>0</v>
      </c>
      <c r="J20" s="4">
        <f t="shared" si="1"/>
        <v>0</v>
      </c>
      <c r="K20" s="4"/>
      <c r="L20" s="4"/>
      <c r="M20" s="4"/>
      <c r="N20" s="4"/>
      <c r="O20" s="4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78">
        <v>0.02</v>
      </c>
      <c r="B21" s="2">
        <v>0.16</v>
      </c>
      <c r="C21" s="4"/>
      <c r="D21" s="4"/>
      <c r="E21" s="4" t="s">
        <v>16</v>
      </c>
      <c r="F21" s="4"/>
      <c r="G21" s="4"/>
      <c r="H21" s="4">
        <v>0</v>
      </c>
      <c r="I21" s="4">
        <v>0</v>
      </c>
      <c r="J21" s="4">
        <f t="shared" si="1"/>
        <v>0</v>
      </c>
      <c r="K21" s="4"/>
      <c r="L21" s="4"/>
      <c r="M21" s="4"/>
      <c r="N21" s="4"/>
      <c r="O21" s="4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78">
        <v>0.02</v>
      </c>
      <c r="B22" s="2">
        <v>0.16</v>
      </c>
      <c r="C22" s="26"/>
      <c r="D22" s="26"/>
      <c r="E22" s="26" t="s">
        <v>15</v>
      </c>
      <c r="F22" s="26"/>
      <c r="G22" s="26"/>
      <c r="H22" s="26">
        <f>SUM(H3:H21)</f>
        <v>0.72399999999999998</v>
      </c>
      <c r="I22" s="26"/>
      <c r="J22" s="26">
        <f>SUM(J3:J21)</f>
        <v>0.87199999999999989</v>
      </c>
      <c r="K22" s="26">
        <f>J22/H22</f>
        <v>1.2044198895027622</v>
      </c>
      <c r="L22" s="26">
        <v>0.54500000000000004</v>
      </c>
      <c r="M22" s="26">
        <f>L22*J22</f>
        <v>0.47524</v>
      </c>
      <c r="N22" s="26">
        <f>H22*D3</f>
        <v>159.28</v>
      </c>
      <c r="O22" s="26">
        <f>J22*D3</f>
        <v>191.83999999999997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B23" s="2"/>
      <c r="C23" s="3" t="s">
        <v>2</v>
      </c>
      <c r="D23" s="3" t="s">
        <v>3</v>
      </c>
      <c r="E23" s="3" t="s">
        <v>4</v>
      </c>
      <c r="F23" s="3" t="s">
        <v>5</v>
      </c>
      <c r="G23" s="3" t="s">
        <v>6</v>
      </c>
      <c r="H23" s="3" t="s">
        <v>7</v>
      </c>
      <c r="I23" s="3" t="s">
        <v>8</v>
      </c>
      <c r="J23" s="3" t="s">
        <v>9</v>
      </c>
      <c r="K23" s="3" t="s">
        <v>10</v>
      </c>
      <c r="L23" s="3" t="s">
        <v>11</v>
      </c>
      <c r="M23" s="3" t="s">
        <v>12</v>
      </c>
      <c r="N23" s="3" t="s">
        <v>13</v>
      </c>
      <c r="O23" s="3" t="s">
        <v>14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B24" s="2"/>
      <c r="C24" s="4">
        <v>33</v>
      </c>
      <c r="D24" s="4">
        <v>220</v>
      </c>
      <c r="E24" s="4">
        <v>56</v>
      </c>
      <c r="F24" s="4">
        <v>0.75</v>
      </c>
      <c r="G24" s="4">
        <f>B2</f>
        <v>0.16</v>
      </c>
      <c r="H24" s="4">
        <f t="shared" ref="H24:H35" si="3">F24*G24</f>
        <v>0.12</v>
      </c>
      <c r="I24" s="4">
        <v>0.5</v>
      </c>
      <c r="J24" s="4">
        <f t="shared" ref="J24:J42" si="4">H24*I24</f>
        <v>0.06</v>
      </c>
      <c r="K24" s="4"/>
      <c r="L24" s="4"/>
      <c r="M24" s="4"/>
      <c r="N24" s="4"/>
      <c r="O24" s="4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B25" s="2"/>
      <c r="C25" s="4"/>
      <c r="D25" s="4"/>
      <c r="E25" s="4">
        <v>58</v>
      </c>
      <c r="F25" s="4">
        <v>0.6</v>
      </c>
      <c r="G25" s="4">
        <f t="shared" ref="G25:G28" si="5">B3</f>
        <v>0.16</v>
      </c>
      <c r="H25" s="4">
        <f t="shared" si="3"/>
        <v>9.6000000000000002E-2</v>
      </c>
      <c r="I25" s="4">
        <v>0.5</v>
      </c>
      <c r="J25" s="4">
        <f t="shared" si="4"/>
        <v>4.8000000000000001E-2</v>
      </c>
      <c r="K25" s="4"/>
      <c r="L25" s="4"/>
      <c r="M25" s="4"/>
      <c r="N25" s="4"/>
      <c r="O25" s="4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B26" s="2"/>
      <c r="C26" s="4"/>
      <c r="D26" s="4"/>
      <c r="E26" s="4">
        <v>60</v>
      </c>
      <c r="F26" s="4">
        <v>0.75</v>
      </c>
      <c r="G26" s="4">
        <f t="shared" si="5"/>
        <v>0.16</v>
      </c>
      <c r="H26" s="4">
        <f t="shared" si="3"/>
        <v>0.12</v>
      </c>
      <c r="I26" s="4">
        <v>0.5</v>
      </c>
      <c r="J26" s="4">
        <f t="shared" si="4"/>
        <v>0.06</v>
      </c>
      <c r="K26" s="4"/>
      <c r="L26" s="4"/>
      <c r="M26" s="4"/>
      <c r="N26" s="4"/>
      <c r="O26" s="4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B27" s="2"/>
      <c r="C27" s="4"/>
      <c r="D27" s="4"/>
      <c r="E27" s="4">
        <v>63</v>
      </c>
      <c r="F27" s="4">
        <v>0.75</v>
      </c>
      <c r="G27" s="4">
        <f t="shared" si="5"/>
        <v>0.16</v>
      </c>
      <c r="H27" s="4">
        <f t="shared" si="3"/>
        <v>0.12</v>
      </c>
      <c r="I27" s="4">
        <v>0.5</v>
      </c>
      <c r="J27" s="4">
        <f t="shared" si="4"/>
        <v>0.06</v>
      </c>
      <c r="K27" s="4"/>
      <c r="L27" s="4"/>
      <c r="M27" s="4"/>
      <c r="N27" s="4"/>
      <c r="O27" s="4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B28" s="2"/>
      <c r="C28" s="4"/>
      <c r="D28" s="4"/>
      <c r="E28" s="4">
        <v>65</v>
      </c>
      <c r="F28" s="4">
        <v>0.75</v>
      </c>
      <c r="G28" s="4">
        <f t="shared" si="5"/>
        <v>0.16</v>
      </c>
      <c r="H28" s="4">
        <f t="shared" si="3"/>
        <v>0.12</v>
      </c>
      <c r="I28" s="4">
        <v>0.5</v>
      </c>
      <c r="J28" s="4">
        <f t="shared" si="4"/>
        <v>0.06</v>
      </c>
      <c r="K28" s="4"/>
      <c r="L28" s="4"/>
      <c r="M28" s="4"/>
      <c r="N28" s="4"/>
      <c r="O28" s="4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B29" s="2"/>
      <c r="C29" s="4"/>
      <c r="D29" s="4"/>
      <c r="E29" s="4">
        <v>57</v>
      </c>
      <c r="F29" s="4">
        <v>0.8</v>
      </c>
      <c r="G29" s="4">
        <v>0</v>
      </c>
      <c r="H29" s="4">
        <f t="shared" si="3"/>
        <v>0</v>
      </c>
      <c r="I29" s="4">
        <v>0.5</v>
      </c>
      <c r="J29" s="4">
        <f t="shared" si="4"/>
        <v>0</v>
      </c>
      <c r="K29" s="4"/>
      <c r="L29" s="4"/>
      <c r="M29" s="4"/>
      <c r="N29" s="4"/>
      <c r="O29" s="4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B30" s="2"/>
      <c r="C30" s="4"/>
      <c r="D30" s="4"/>
      <c r="E30" s="4">
        <v>59</v>
      </c>
      <c r="F30" s="4">
        <v>0.8</v>
      </c>
      <c r="G30" s="4">
        <f>B2</f>
        <v>0.16</v>
      </c>
      <c r="H30" s="4">
        <f t="shared" si="3"/>
        <v>0.128</v>
      </c>
      <c r="I30" s="4">
        <v>3</v>
      </c>
      <c r="J30" s="4">
        <f t="shared" si="4"/>
        <v>0.38400000000000001</v>
      </c>
      <c r="K30" s="4"/>
      <c r="L30" s="4"/>
      <c r="M30" s="4"/>
      <c r="N30" s="4"/>
      <c r="O30" s="4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B31" s="2"/>
      <c r="C31" s="4"/>
      <c r="D31" s="4"/>
      <c r="E31" s="4">
        <v>61</v>
      </c>
      <c r="F31" s="4">
        <v>0.6</v>
      </c>
      <c r="G31" s="4">
        <v>0</v>
      </c>
      <c r="H31" s="4">
        <f t="shared" si="3"/>
        <v>0</v>
      </c>
      <c r="I31" s="4">
        <v>0.5</v>
      </c>
      <c r="J31" s="4">
        <f t="shared" si="4"/>
        <v>0</v>
      </c>
      <c r="K31" s="4"/>
      <c r="L31" s="4"/>
      <c r="M31" s="4"/>
      <c r="N31" s="4"/>
      <c r="O31" s="4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B32" s="2"/>
      <c r="C32" s="4"/>
      <c r="D32" s="4"/>
      <c r="E32" s="4">
        <v>62</v>
      </c>
      <c r="F32" s="4">
        <v>0.8</v>
      </c>
      <c r="G32" s="4">
        <v>0</v>
      </c>
      <c r="H32" s="4">
        <f t="shared" si="3"/>
        <v>0</v>
      </c>
      <c r="I32" s="4">
        <v>0.5</v>
      </c>
      <c r="J32" s="4">
        <f t="shared" si="4"/>
        <v>0</v>
      </c>
      <c r="K32" s="4"/>
      <c r="L32" s="4"/>
      <c r="M32" s="4"/>
      <c r="N32" s="4"/>
      <c r="O32" s="4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ht="15.75" customHeight="1">
      <c r="B33" s="2"/>
      <c r="C33" s="4"/>
      <c r="D33" s="4"/>
      <c r="E33" s="4">
        <v>64</v>
      </c>
      <c r="F33" s="4">
        <v>0.6</v>
      </c>
      <c r="G33" s="4">
        <v>0</v>
      </c>
      <c r="H33" s="4">
        <f t="shared" si="3"/>
        <v>0</v>
      </c>
      <c r="I33" s="4">
        <v>0.5</v>
      </c>
      <c r="J33" s="4">
        <f t="shared" si="4"/>
        <v>0</v>
      </c>
      <c r="K33" s="4"/>
      <c r="L33" s="4"/>
      <c r="M33" s="4"/>
      <c r="N33" s="4"/>
      <c r="O33" s="4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ht="15.75" customHeight="1">
      <c r="B34" s="2"/>
      <c r="C34" s="4"/>
      <c r="D34" s="4"/>
      <c r="E34" s="4">
        <v>66</v>
      </c>
      <c r="F34" s="4">
        <v>0.8</v>
      </c>
      <c r="G34" s="4">
        <v>0</v>
      </c>
      <c r="H34" s="4">
        <f t="shared" si="3"/>
        <v>0</v>
      </c>
      <c r="I34" s="4">
        <v>0.5</v>
      </c>
      <c r="J34" s="4">
        <f t="shared" si="4"/>
        <v>0</v>
      </c>
      <c r="K34" s="4"/>
      <c r="L34" s="4"/>
      <c r="M34" s="4"/>
      <c r="N34" s="4"/>
      <c r="O34" s="4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ht="15.75" customHeight="1">
      <c r="B35" s="2"/>
      <c r="C35" s="4"/>
      <c r="D35" s="4"/>
      <c r="E35" s="4">
        <v>67</v>
      </c>
      <c r="F35" s="4">
        <v>0.6</v>
      </c>
      <c r="G35" s="4">
        <v>0</v>
      </c>
      <c r="H35" s="4">
        <f t="shared" si="3"/>
        <v>0</v>
      </c>
      <c r="I35" s="4">
        <v>0.5</v>
      </c>
      <c r="J35" s="4">
        <f t="shared" si="4"/>
        <v>0</v>
      </c>
      <c r="K35" s="4"/>
      <c r="L35" s="4"/>
      <c r="M35" s="4"/>
      <c r="N35" s="4"/>
      <c r="O35" s="4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ht="15.75" customHeight="1">
      <c r="B36" s="2"/>
      <c r="C36" s="4"/>
      <c r="D36" s="4"/>
      <c r="E36" s="4" t="s">
        <v>16</v>
      </c>
      <c r="F36" s="4"/>
      <c r="G36" s="4"/>
      <c r="H36" s="4">
        <f>A2</f>
        <v>0.02</v>
      </c>
      <c r="I36" s="4">
        <v>10</v>
      </c>
      <c r="J36" s="4">
        <f t="shared" si="4"/>
        <v>0.2</v>
      </c>
      <c r="K36" s="4" t="s">
        <v>26</v>
      </c>
      <c r="L36" s="4"/>
      <c r="M36" s="4"/>
      <c r="N36" s="4"/>
      <c r="O36" s="4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ht="15.75" customHeight="1">
      <c r="B37" s="2"/>
      <c r="C37" s="4"/>
      <c r="D37" s="4"/>
      <c r="E37" s="4" t="s">
        <v>16</v>
      </c>
      <c r="F37" s="4"/>
      <c r="G37" s="4"/>
      <c r="H37" s="4">
        <v>0</v>
      </c>
      <c r="I37" s="4">
        <v>0</v>
      </c>
      <c r="J37" s="4">
        <f t="shared" si="4"/>
        <v>0</v>
      </c>
      <c r="K37" s="4"/>
      <c r="L37" s="4"/>
      <c r="M37" s="4"/>
      <c r="N37" s="4"/>
      <c r="O37" s="4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ht="15.75" customHeight="1">
      <c r="B38" s="2"/>
      <c r="C38" s="4"/>
      <c r="D38" s="4"/>
      <c r="E38" s="4" t="s">
        <v>16</v>
      </c>
      <c r="F38" s="4"/>
      <c r="G38" s="4"/>
      <c r="H38" s="4">
        <v>0</v>
      </c>
      <c r="I38" s="4">
        <v>0</v>
      </c>
      <c r="J38" s="4">
        <f t="shared" si="4"/>
        <v>0</v>
      </c>
      <c r="K38" s="4"/>
      <c r="L38" s="4"/>
      <c r="M38" s="4"/>
      <c r="N38" s="4"/>
      <c r="O38" s="4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ht="15.75" customHeight="1">
      <c r="B39" s="2"/>
      <c r="C39" s="4"/>
      <c r="D39" s="4"/>
      <c r="E39" s="4" t="s">
        <v>16</v>
      </c>
      <c r="F39" s="4"/>
      <c r="G39" s="4"/>
      <c r="H39" s="4">
        <v>0</v>
      </c>
      <c r="I39" s="4">
        <v>0</v>
      </c>
      <c r="J39" s="4">
        <f t="shared" si="4"/>
        <v>0</v>
      </c>
      <c r="K39" s="4"/>
      <c r="L39" s="4"/>
      <c r="M39" s="4"/>
      <c r="N39" s="4"/>
      <c r="O39" s="4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ht="15.75" customHeight="1">
      <c r="B40" s="2"/>
      <c r="C40" s="4"/>
      <c r="D40" s="4"/>
      <c r="E40" s="4" t="s">
        <v>16</v>
      </c>
      <c r="F40" s="4"/>
      <c r="G40" s="4"/>
      <c r="H40" s="4">
        <v>0</v>
      </c>
      <c r="I40" s="4">
        <v>0</v>
      </c>
      <c r="J40" s="4">
        <f t="shared" si="4"/>
        <v>0</v>
      </c>
      <c r="K40" s="4"/>
      <c r="L40" s="4"/>
      <c r="M40" s="4"/>
      <c r="N40" s="4"/>
      <c r="O40" s="4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ht="15.75" customHeight="1">
      <c r="B41" s="2"/>
      <c r="C41" s="4"/>
      <c r="D41" s="4"/>
      <c r="E41" s="4" t="s">
        <v>16</v>
      </c>
      <c r="F41" s="4"/>
      <c r="G41" s="4"/>
      <c r="H41" s="4">
        <v>0</v>
      </c>
      <c r="I41" s="4">
        <v>0</v>
      </c>
      <c r="J41" s="4">
        <f t="shared" si="4"/>
        <v>0</v>
      </c>
      <c r="K41" s="4"/>
      <c r="L41" s="4"/>
      <c r="M41" s="4"/>
      <c r="N41" s="4"/>
      <c r="O41" s="4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ht="15.75" customHeight="1">
      <c r="B42" s="2"/>
      <c r="C42" s="4"/>
      <c r="D42" s="4"/>
      <c r="E42" s="4" t="s">
        <v>16</v>
      </c>
      <c r="F42" s="4"/>
      <c r="G42" s="4"/>
      <c r="H42" s="4">
        <v>0</v>
      </c>
      <c r="I42" s="4">
        <v>0</v>
      </c>
      <c r="J42" s="4">
        <f t="shared" si="4"/>
        <v>0</v>
      </c>
      <c r="K42" s="4"/>
      <c r="L42" s="4"/>
      <c r="M42" s="4"/>
      <c r="N42" s="4"/>
      <c r="O42" s="4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ht="15.75" customHeight="1">
      <c r="B43" s="2"/>
      <c r="C43" s="26"/>
      <c r="D43" s="26"/>
      <c r="E43" s="26" t="s">
        <v>15</v>
      </c>
      <c r="F43" s="26"/>
      <c r="G43" s="26"/>
      <c r="H43" s="26">
        <f>SUM(H24:H42)</f>
        <v>0.72399999999999998</v>
      </c>
      <c r="I43" s="26"/>
      <c r="J43" s="26">
        <f>SUM(J24:J42)</f>
        <v>0.87199999999999989</v>
      </c>
      <c r="K43" s="26">
        <f>J43/H43</f>
        <v>1.2044198895027622</v>
      </c>
      <c r="L43" s="26">
        <v>0.54500000000000004</v>
      </c>
      <c r="M43" s="26">
        <f>L43*J43</f>
        <v>0.47524</v>
      </c>
      <c r="N43" s="26">
        <f>H43*D24</f>
        <v>159.28</v>
      </c>
      <c r="O43" s="26">
        <f>J43*D24</f>
        <v>191.83999999999997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ht="15.75" customHeight="1">
      <c r="B44" s="2"/>
      <c r="C44" s="3" t="s">
        <v>2</v>
      </c>
      <c r="D44" s="3" t="s">
        <v>3</v>
      </c>
      <c r="E44" s="3" t="s">
        <v>4</v>
      </c>
      <c r="F44" s="3" t="s">
        <v>5</v>
      </c>
      <c r="G44" s="3" t="s">
        <v>6</v>
      </c>
      <c r="H44" s="3" t="s">
        <v>7</v>
      </c>
      <c r="I44" s="3" t="s">
        <v>8</v>
      </c>
      <c r="J44" s="3" t="s">
        <v>9</v>
      </c>
      <c r="K44" s="3" t="s">
        <v>10</v>
      </c>
      <c r="L44" s="3" t="s">
        <v>11</v>
      </c>
      <c r="M44" s="3" t="s">
        <v>12</v>
      </c>
      <c r="N44" s="3" t="s">
        <v>13</v>
      </c>
      <c r="O44" s="3" t="s">
        <v>14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ht="15.75" customHeight="1">
      <c r="B45" s="2"/>
      <c r="C45" s="4">
        <v>34</v>
      </c>
      <c r="D45" s="4">
        <v>220</v>
      </c>
      <c r="E45" s="4">
        <v>56</v>
      </c>
      <c r="F45" s="4">
        <v>0.75</v>
      </c>
      <c r="G45" s="4">
        <f>B2</f>
        <v>0.16</v>
      </c>
      <c r="H45" s="4">
        <f t="shared" ref="H45:H56" si="6">F45*G45</f>
        <v>0.12</v>
      </c>
      <c r="I45" s="4">
        <v>0.5</v>
      </c>
      <c r="J45" s="4">
        <f t="shared" ref="J45:J63" si="7">H45*I45</f>
        <v>0.06</v>
      </c>
      <c r="K45" s="4"/>
      <c r="L45" s="4"/>
      <c r="M45" s="4"/>
      <c r="N45" s="4"/>
      <c r="O45" s="4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ht="15.75" customHeight="1">
      <c r="B46" s="2"/>
      <c r="C46" s="4"/>
      <c r="D46" s="4"/>
      <c r="E46" s="4">
        <v>58</v>
      </c>
      <c r="F46" s="4">
        <v>0.6</v>
      </c>
      <c r="G46" s="4">
        <f t="shared" ref="G46:G49" si="8">B3</f>
        <v>0.16</v>
      </c>
      <c r="H46" s="4">
        <f t="shared" si="6"/>
        <v>9.6000000000000002E-2</v>
      </c>
      <c r="I46" s="4">
        <v>0.5</v>
      </c>
      <c r="J46" s="4">
        <f t="shared" si="7"/>
        <v>4.8000000000000001E-2</v>
      </c>
      <c r="K46" s="4"/>
      <c r="L46" s="4"/>
      <c r="M46" s="4"/>
      <c r="N46" s="4"/>
      <c r="O46" s="4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 ht="15.75" customHeight="1">
      <c r="B47" s="2"/>
      <c r="C47" s="4"/>
      <c r="D47" s="4"/>
      <c r="E47" s="4">
        <v>60</v>
      </c>
      <c r="F47" s="4">
        <v>0.75</v>
      </c>
      <c r="G47" s="4">
        <f t="shared" si="8"/>
        <v>0.16</v>
      </c>
      <c r="H47" s="4">
        <f t="shared" si="6"/>
        <v>0.12</v>
      </c>
      <c r="I47" s="4">
        <v>0.5</v>
      </c>
      <c r="J47" s="4">
        <f t="shared" si="7"/>
        <v>0.06</v>
      </c>
      <c r="K47" s="4"/>
      <c r="L47" s="4"/>
      <c r="M47" s="4"/>
      <c r="N47" s="4"/>
      <c r="O47" s="4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 ht="15.75" customHeight="1">
      <c r="B48" s="2"/>
      <c r="C48" s="4"/>
      <c r="D48" s="4"/>
      <c r="E48" s="4">
        <v>63</v>
      </c>
      <c r="F48" s="4">
        <v>0.75</v>
      </c>
      <c r="G48" s="4">
        <f t="shared" si="8"/>
        <v>0.16</v>
      </c>
      <c r="H48" s="4">
        <f t="shared" si="6"/>
        <v>0.12</v>
      </c>
      <c r="I48" s="4">
        <v>0.5</v>
      </c>
      <c r="J48" s="4">
        <f t="shared" si="7"/>
        <v>0.06</v>
      </c>
      <c r="K48" s="4"/>
      <c r="L48" s="4"/>
      <c r="M48" s="4"/>
      <c r="N48" s="4"/>
      <c r="O48" s="4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ht="15.75" customHeight="1">
      <c r="B49" s="2"/>
      <c r="C49" s="4"/>
      <c r="D49" s="4"/>
      <c r="E49" s="4">
        <v>65</v>
      </c>
      <c r="F49" s="4">
        <v>0.75</v>
      </c>
      <c r="G49" s="4">
        <f t="shared" si="8"/>
        <v>0.16</v>
      </c>
      <c r="H49" s="4">
        <f t="shared" si="6"/>
        <v>0.12</v>
      </c>
      <c r="I49" s="4">
        <v>0.5</v>
      </c>
      <c r="J49" s="4">
        <f t="shared" si="7"/>
        <v>0.06</v>
      </c>
      <c r="K49" s="4"/>
      <c r="L49" s="4"/>
      <c r="M49" s="4"/>
      <c r="N49" s="4"/>
      <c r="O49" s="4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ht="15.75" customHeight="1">
      <c r="B50" s="2"/>
      <c r="C50" s="4"/>
      <c r="D50" s="4"/>
      <c r="E50" s="4">
        <v>57</v>
      </c>
      <c r="F50" s="4">
        <v>0.8</v>
      </c>
      <c r="G50" s="4">
        <v>0</v>
      </c>
      <c r="H50" s="4">
        <f t="shared" si="6"/>
        <v>0</v>
      </c>
      <c r="I50" s="4">
        <v>0.5</v>
      </c>
      <c r="J50" s="4">
        <f t="shared" si="7"/>
        <v>0</v>
      </c>
      <c r="K50" s="4"/>
      <c r="L50" s="4"/>
      <c r="M50" s="4"/>
      <c r="N50" s="4"/>
      <c r="O50" s="4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ht="15.75" customHeight="1">
      <c r="B51" s="2"/>
      <c r="C51" s="4"/>
      <c r="D51" s="4"/>
      <c r="E51" s="4">
        <v>59</v>
      </c>
      <c r="F51" s="4">
        <v>0.8</v>
      </c>
      <c r="G51" s="4">
        <v>0</v>
      </c>
      <c r="H51" s="4">
        <f t="shared" si="6"/>
        <v>0</v>
      </c>
      <c r="I51" s="4">
        <v>0.5</v>
      </c>
      <c r="J51" s="4">
        <f t="shared" si="7"/>
        <v>0</v>
      </c>
      <c r="K51" s="4"/>
      <c r="L51" s="4"/>
      <c r="M51" s="4"/>
      <c r="N51" s="4"/>
      <c r="O51" s="4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ht="15.75" customHeight="1">
      <c r="B52" s="2"/>
      <c r="C52" s="4"/>
      <c r="D52" s="4"/>
      <c r="E52" s="4">
        <v>61</v>
      </c>
      <c r="F52" s="4">
        <v>0.6</v>
      </c>
      <c r="G52" s="4">
        <f>B2</f>
        <v>0.16</v>
      </c>
      <c r="H52" s="4">
        <f t="shared" si="6"/>
        <v>9.6000000000000002E-2</v>
      </c>
      <c r="I52" s="4">
        <v>3</v>
      </c>
      <c r="J52" s="4">
        <f t="shared" si="7"/>
        <v>0.28800000000000003</v>
      </c>
      <c r="K52" s="4"/>
      <c r="L52" s="4"/>
      <c r="M52" s="4"/>
      <c r="N52" s="4"/>
      <c r="O52" s="4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ht="15.75" customHeight="1">
      <c r="B53" s="2"/>
      <c r="C53" s="4"/>
      <c r="D53" s="4"/>
      <c r="E53" s="4">
        <v>62</v>
      </c>
      <c r="F53" s="4">
        <v>0.8</v>
      </c>
      <c r="G53" s="4">
        <v>0</v>
      </c>
      <c r="H53" s="4">
        <f t="shared" si="6"/>
        <v>0</v>
      </c>
      <c r="I53" s="4">
        <v>0.5</v>
      </c>
      <c r="J53" s="4">
        <f t="shared" si="7"/>
        <v>0</v>
      </c>
      <c r="K53" s="4"/>
      <c r="L53" s="4"/>
      <c r="M53" s="4"/>
      <c r="N53" s="4"/>
      <c r="O53" s="4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ht="15.75" customHeight="1">
      <c r="B54" s="2"/>
      <c r="C54" s="4"/>
      <c r="D54" s="4"/>
      <c r="E54" s="4">
        <v>64</v>
      </c>
      <c r="F54" s="4">
        <v>0.6</v>
      </c>
      <c r="G54" s="4">
        <v>0</v>
      </c>
      <c r="H54" s="4">
        <f t="shared" si="6"/>
        <v>0</v>
      </c>
      <c r="I54" s="4">
        <v>0.5</v>
      </c>
      <c r="J54" s="4">
        <f t="shared" si="7"/>
        <v>0</v>
      </c>
      <c r="K54" s="4"/>
      <c r="L54" s="4"/>
      <c r="M54" s="4"/>
      <c r="N54" s="4"/>
      <c r="O54" s="4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ht="15.75" customHeight="1">
      <c r="B55" s="2"/>
      <c r="C55" s="4"/>
      <c r="D55" s="4"/>
      <c r="E55" s="4">
        <v>66</v>
      </c>
      <c r="F55" s="4">
        <v>0.8</v>
      </c>
      <c r="G55" s="4">
        <v>0</v>
      </c>
      <c r="H55" s="4">
        <f t="shared" si="6"/>
        <v>0</v>
      </c>
      <c r="I55" s="4">
        <v>0.5</v>
      </c>
      <c r="J55" s="4">
        <f t="shared" si="7"/>
        <v>0</v>
      </c>
      <c r="K55" s="4"/>
      <c r="L55" s="4"/>
      <c r="M55" s="4"/>
      <c r="N55" s="4"/>
      <c r="O55" s="4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ht="15.75" customHeight="1">
      <c r="B56" s="2"/>
      <c r="C56" s="4"/>
      <c r="D56" s="4"/>
      <c r="E56" s="4">
        <v>67</v>
      </c>
      <c r="F56" s="4">
        <v>0.6</v>
      </c>
      <c r="G56" s="4">
        <v>0</v>
      </c>
      <c r="H56" s="4">
        <f t="shared" si="6"/>
        <v>0</v>
      </c>
      <c r="I56" s="4">
        <v>0.5</v>
      </c>
      <c r="J56" s="4">
        <f t="shared" si="7"/>
        <v>0</v>
      </c>
      <c r="K56" s="4"/>
      <c r="L56" s="4"/>
      <c r="M56" s="4"/>
      <c r="N56" s="4"/>
      <c r="O56" s="4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ht="15.75" customHeight="1">
      <c r="B57" s="2"/>
      <c r="C57" s="4"/>
      <c r="D57" s="4"/>
      <c r="E57" s="4" t="s">
        <v>16</v>
      </c>
      <c r="F57" s="4"/>
      <c r="G57" s="4"/>
      <c r="H57" s="4">
        <f>A2</f>
        <v>0.02</v>
      </c>
      <c r="I57" s="4">
        <v>10</v>
      </c>
      <c r="J57" s="4">
        <f t="shared" si="7"/>
        <v>0.2</v>
      </c>
      <c r="K57" s="4"/>
      <c r="L57" s="4"/>
      <c r="M57" s="4"/>
      <c r="N57" s="4"/>
      <c r="O57" s="4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ht="15.75" customHeight="1">
      <c r="B58" s="2"/>
      <c r="C58" s="4"/>
      <c r="D58" s="4"/>
      <c r="E58" s="4" t="s">
        <v>16</v>
      </c>
      <c r="F58" s="4"/>
      <c r="G58" s="4"/>
      <c r="H58" s="4">
        <v>0</v>
      </c>
      <c r="I58" s="4">
        <v>0</v>
      </c>
      <c r="J58" s="4">
        <f t="shared" si="7"/>
        <v>0</v>
      </c>
      <c r="K58" s="4"/>
      <c r="L58" s="4"/>
      <c r="M58" s="4"/>
      <c r="N58" s="4"/>
      <c r="O58" s="4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ht="15.75" customHeight="1">
      <c r="B59" s="2"/>
      <c r="C59" s="4"/>
      <c r="D59" s="4"/>
      <c r="E59" s="4" t="s">
        <v>16</v>
      </c>
      <c r="F59" s="4"/>
      <c r="G59" s="4"/>
      <c r="H59" s="4">
        <v>0</v>
      </c>
      <c r="I59" s="4">
        <v>0</v>
      </c>
      <c r="J59" s="4">
        <f t="shared" si="7"/>
        <v>0</v>
      </c>
      <c r="K59" s="4"/>
      <c r="L59" s="4"/>
      <c r="M59" s="4"/>
      <c r="N59" s="4"/>
      <c r="O59" s="4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ht="15.75" customHeight="1">
      <c r="B60" s="2"/>
      <c r="C60" s="4"/>
      <c r="D60" s="4"/>
      <c r="E60" s="4" t="s">
        <v>16</v>
      </c>
      <c r="F60" s="4"/>
      <c r="G60" s="4"/>
      <c r="H60" s="4">
        <v>0</v>
      </c>
      <c r="I60" s="4">
        <v>0</v>
      </c>
      <c r="J60" s="4">
        <f t="shared" si="7"/>
        <v>0</v>
      </c>
      <c r="K60" s="4"/>
      <c r="L60" s="4"/>
      <c r="M60" s="4"/>
      <c r="N60" s="4"/>
      <c r="O60" s="4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ht="15.75" customHeight="1">
      <c r="B61" s="2"/>
      <c r="C61" s="4"/>
      <c r="D61" s="4"/>
      <c r="E61" s="4" t="s">
        <v>16</v>
      </c>
      <c r="F61" s="4"/>
      <c r="G61" s="4"/>
      <c r="H61" s="4">
        <v>0</v>
      </c>
      <c r="I61" s="4">
        <v>0</v>
      </c>
      <c r="J61" s="4">
        <f t="shared" si="7"/>
        <v>0</v>
      </c>
      <c r="K61" s="4"/>
      <c r="L61" s="4"/>
      <c r="M61" s="4"/>
      <c r="N61" s="4"/>
      <c r="O61" s="4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ht="15.75" customHeight="1">
      <c r="B62" s="2"/>
      <c r="C62" s="4"/>
      <c r="D62" s="4"/>
      <c r="E62" s="4" t="s">
        <v>16</v>
      </c>
      <c r="F62" s="4"/>
      <c r="G62" s="4"/>
      <c r="H62" s="4">
        <v>0</v>
      </c>
      <c r="I62" s="4">
        <v>0</v>
      </c>
      <c r="J62" s="4">
        <f t="shared" si="7"/>
        <v>0</v>
      </c>
      <c r="K62" s="4"/>
      <c r="L62" s="4"/>
      <c r="M62" s="4"/>
      <c r="N62" s="4"/>
      <c r="O62" s="4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ht="15.75" customHeight="1">
      <c r="B63" s="2"/>
      <c r="C63" s="4"/>
      <c r="D63" s="4"/>
      <c r="E63" s="4" t="s">
        <v>16</v>
      </c>
      <c r="F63" s="4"/>
      <c r="G63" s="4"/>
      <c r="H63" s="4">
        <v>0</v>
      </c>
      <c r="I63" s="4">
        <v>0</v>
      </c>
      <c r="J63" s="4">
        <f t="shared" si="7"/>
        <v>0</v>
      </c>
      <c r="K63" s="4"/>
      <c r="L63" s="4"/>
      <c r="M63" s="4"/>
      <c r="N63" s="4"/>
      <c r="O63" s="4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ht="15.75" customHeight="1">
      <c r="B64" s="2"/>
      <c r="C64" s="26"/>
      <c r="D64" s="26"/>
      <c r="E64" s="26" t="s">
        <v>15</v>
      </c>
      <c r="F64" s="26"/>
      <c r="G64" s="26"/>
      <c r="H64" s="26">
        <f>SUM(H45:H63)</f>
        <v>0.69199999999999995</v>
      </c>
      <c r="I64" s="26"/>
      <c r="J64" s="26">
        <f>SUM(J45:J63)</f>
        <v>0.77600000000000002</v>
      </c>
      <c r="K64" s="26">
        <f>J64/H64</f>
        <v>1.1213872832369944</v>
      </c>
      <c r="L64" s="26">
        <v>0.54500000000000004</v>
      </c>
      <c r="M64" s="26">
        <f>L64*J64</f>
        <v>0.42292000000000002</v>
      </c>
      <c r="N64" s="26">
        <f>H64*D45</f>
        <v>152.23999999999998</v>
      </c>
      <c r="O64" s="26">
        <f>J64*D45</f>
        <v>170.72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ht="15.75" customHeight="1">
      <c r="B65" s="2"/>
      <c r="C65" s="3" t="s">
        <v>2</v>
      </c>
      <c r="D65" s="3" t="s">
        <v>3</v>
      </c>
      <c r="E65" s="3" t="s">
        <v>4</v>
      </c>
      <c r="F65" s="3" t="s">
        <v>5</v>
      </c>
      <c r="G65" s="3" t="s">
        <v>6</v>
      </c>
      <c r="H65" s="3" t="s">
        <v>7</v>
      </c>
      <c r="I65" s="3" t="s">
        <v>8</v>
      </c>
      <c r="J65" s="3" t="s">
        <v>9</v>
      </c>
      <c r="K65" s="3" t="s">
        <v>10</v>
      </c>
      <c r="L65" s="3" t="s">
        <v>11</v>
      </c>
      <c r="M65" s="3" t="s">
        <v>12</v>
      </c>
      <c r="N65" s="3" t="s">
        <v>13</v>
      </c>
      <c r="O65" s="3" t="s">
        <v>14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ht="15.75" customHeight="1">
      <c r="B66" s="2"/>
      <c r="C66" s="4">
        <v>35</v>
      </c>
      <c r="D66" s="4">
        <v>220</v>
      </c>
      <c r="E66" s="4">
        <v>56</v>
      </c>
      <c r="F66" s="4">
        <v>0.75</v>
      </c>
      <c r="G66" s="4">
        <f>B2</f>
        <v>0.16</v>
      </c>
      <c r="H66" s="4">
        <f t="shared" ref="H66:H77" si="9">F66*G66</f>
        <v>0.12</v>
      </c>
      <c r="I66" s="4">
        <v>0.5</v>
      </c>
      <c r="J66" s="4">
        <f t="shared" ref="J66:J84" si="10">H66*I66</f>
        <v>0.06</v>
      </c>
      <c r="K66" s="4"/>
      <c r="L66" s="4"/>
      <c r="M66" s="4"/>
      <c r="N66" s="4"/>
      <c r="O66" s="4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ht="15.75" customHeight="1">
      <c r="B67" s="2"/>
      <c r="C67" s="4"/>
      <c r="D67" s="4"/>
      <c r="E67" s="4">
        <v>58</v>
      </c>
      <c r="F67" s="4">
        <v>0.6</v>
      </c>
      <c r="G67" s="4">
        <f t="shared" ref="G67:G70" si="11">B3</f>
        <v>0.16</v>
      </c>
      <c r="H67" s="4">
        <f t="shared" si="9"/>
        <v>9.6000000000000002E-2</v>
      </c>
      <c r="I67" s="4">
        <v>0.5</v>
      </c>
      <c r="J67" s="4">
        <f t="shared" si="10"/>
        <v>4.8000000000000001E-2</v>
      </c>
      <c r="K67" s="4"/>
      <c r="L67" s="4"/>
      <c r="M67" s="4"/>
      <c r="N67" s="4"/>
      <c r="O67" s="4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ht="15.75" customHeight="1">
      <c r="B68" s="2"/>
      <c r="C68" s="4"/>
      <c r="D68" s="4"/>
      <c r="E68" s="4">
        <v>60</v>
      </c>
      <c r="F68" s="4">
        <v>0.75</v>
      </c>
      <c r="G68" s="4">
        <f t="shared" si="11"/>
        <v>0.16</v>
      </c>
      <c r="H68" s="4">
        <f t="shared" si="9"/>
        <v>0.12</v>
      </c>
      <c r="I68" s="4">
        <v>0.5</v>
      </c>
      <c r="J68" s="4">
        <f t="shared" si="10"/>
        <v>0.06</v>
      </c>
      <c r="K68" s="4"/>
      <c r="L68" s="4"/>
      <c r="M68" s="4"/>
      <c r="N68" s="4"/>
      <c r="O68" s="4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ht="15.75" customHeight="1">
      <c r="B69" s="2"/>
      <c r="C69" s="4"/>
      <c r="D69" s="4"/>
      <c r="E69" s="4">
        <v>63</v>
      </c>
      <c r="F69" s="4">
        <v>0.75</v>
      </c>
      <c r="G69" s="4">
        <f t="shared" si="11"/>
        <v>0.16</v>
      </c>
      <c r="H69" s="4">
        <f t="shared" si="9"/>
        <v>0.12</v>
      </c>
      <c r="I69" s="4">
        <v>0.5</v>
      </c>
      <c r="J69" s="4">
        <f t="shared" si="10"/>
        <v>0.06</v>
      </c>
      <c r="K69" s="4"/>
      <c r="L69" s="4"/>
      <c r="M69" s="4"/>
      <c r="N69" s="4"/>
      <c r="O69" s="4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ht="15.75" customHeight="1">
      <c r="B70" s="2"/>
      <c r="C70" s="4"/>
      <c r="D70" s="4"/>
      <c r="E70" s="4">
        <v>65</v>
      </c>
      <c r="F70" s="4">
        <v>0.75</v>
      </c>
      <c r="G70" s="4">
        <f t="shared" si="11"/>
        <v>0.16</v>
      </c>
      <c r="H70" s="4">
        <f t="shared" si="9"/>
        <v>0.12</v>
      </c>
      <c r="I70" s="4">
        <v>0.5</v>
      </c>
      <c r="J70" s="4">
        <f t="shared" si="10"/>
        <v>0.06</v>
      </c>
      <c r="K70" s="4"/>
      <c r="L70" s="4"/>
      <c r="M70" s="4"/>
      <c r="N70" s="4"/>
      <c r="O70" s="4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ht="15.75" customHeight="1">
      <c r="B71" s="2"/>
      <c r="C71" s="4"/>
      <c r="D71" s="4"/>
      <c r="E71" s="4">
        <v>57</v>
      </c>
      <c r="F71" s="4">
        <v>0.8</v>
      </c>
      <c r="G71" s="4">
        <v>0</v>
      </c>
      <c r="H71" s="4">
        <f t="shared" si="9"/>
        <v>0</v>
      </c>
      <c r="I71" s="4">
        <v>0.5</v>
      </c>
      <c r="J71" s="4">
        <f t="shared" si="10"/>
        <v>0</v>
      </c>
      <c r="K71" s="4"/>
      <c r="L71" s="4"/>
      <c r="M71" s="4"/>
      <c r="N71" s="4"/>
      <c r="O71" s="4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ht="15.75" customHeight="1">
      <c r="B72" s="2"/>
      <c r="C72" s="4"/>
      <c r="D72" s="4"/>
      <c r="E72" s="4">
        <v>59</v>
      </c>
      <c r="F72" s="4">
        <v>0.8</v>
      </c>
      <c r="G72" s="4">
        <v>0</v>
      </c>
      <c r="H72" s="4">
        <f t="shared" si="9"/>
        <v>0</v>
      </c>
      <c r="I72" s="4">
        <v>0.5</v>
      </c>
      <c r="J72" s="4">
        <f t="shared" si="10"/>
        <v>0</v>
      </c>
      <c r="K72" s="4"/>
      <c r="L72" s="4"/>
      <c r="M72" s="4"/>
      <c r="N72" s="4"/>
      <c r="O72" s="4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ht="15.75" customHeight="1">
      <c r="B73" s="2"/>
      <c r="C73" s="4"/>
      <c r="D73" s="4"/>
      <c r="E73" s="4">
        <v>61</v>
      </c>
      <c r="F73" s="4">
        <v>0.6</v>
      </c>
      <c r="G73" s="4">
        <v>0</v>
      </c>
      <c r="H73" s="4">
        <f t="shared" si="9"/>
        <v>0</v>
      </c>
      <c r="I73" s="4">
        <v>0.5</v>
      </c>
      <c r="J73" s="4">
        <f t="shared" si="10"/>
        <v>0</v>
      </c>
      <c r="K73" s="4"/>
      <c r="L73" s="4"/>
      <c r="M73" s="4"/>
      <c r="N73" s="4"/>
      <c r="O73" s="4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ht="15.75" customHeight="1">
      <c r="B74" s="2"/>
      <c r="C74" s="4"/>
      <c r="D74" s="4"/>
      <c r="E74" s="4">
        <v>62</v>
      </c>
      <c r="F74" s="4">
        <v>0.8</v>
      </c>
      <c r="G74" s="4">
        <f>B2</f>
        <v>0.16</v>
      </c>
      <c r="H74" s="4">
        <f t="shared" si="9"/>
        <v>0.128</v>
      </c>
      <c r="I74" s="4">
        <v>3</v>
      </c>
      <c r="J74" s="4">
        <f t="shared" si="10"/>
        <v>0.38400000000000001</v>
      </c>
      <c r="K74" s="4"/>
      <c r="L74" s="4"/>
      <c r="M74" s="4"/>
      <c r="N74" s="4"/>
      <c r="O74" s="4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ht="15.75" customHeight="1">
      <c r="B75" s="2"/>
      <c r="C75" s="4"/>
      <c r="D75" s="4"/>
      <c r="E75" s="4">
        <v>64</v>
      </c>
      <c r="F75" s="4">
        <v>0.6</v>
      </c>
      <c r="G75" s="4">
        <f>B3</f>
        <v>0.16</v>
      </c>
      <c r="H75" s="4">
        <f t="shared" si="9"/>
        <v>9.6000000000000002E-2</v>
      </c>
      <c r="I75" s="4">
        <v>0</v>
      </c>
      <c r="J75" s="4">
        <f t="shared" si="10"/>
        <v>0</v>
      </c>
      <c r="K75" s="4"/>
      <c r="L75" s="4"/>
      <c r="M75" s="4"/>
      <c r="N75" s="4"/>
      <c r="O75" s="4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ht="15.75" customHeight="1">
      <c r="B76" s="2"/>
      <c r="C76" s="4"/>
      <c r="D76" s="4"/>
      <c r="E76" s="4">
        <v>66</v>
      </c>
      <c r="F76" s="4">
        <v>0.8</v>
      </c>
      <c r="G76" s="4">
        <v>0</v>
      </c>
      <c r="H76" s="4">
        <f t="shared" si="9"/>
        <v>0</v>
      </c>
      <c r="I76" s="4">
        <v>0.5</v>
      </c>
      <c r="J76" s="4">
        <f t="shared" si="10"/>
        <v>0</v>
      </c>
      <c r="K76" s="4"/>
      <c r="L76" s="4"/>
      <c r="M76" s="4"/>
      <c r="N76" s="4"/>
      <c r="O76" s="4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ht="15.75" customHeight="1">
      <c r="B77" s="2"/>
      <c r="C77" s="4"/>
      <c r="D77" s="4"/>
      <c r="E77" s="4">
        <v>67</v>
      </c>
      <c r="F77" s="4">
        <v>0.6</v>
      </c>
      <c r="G77" s="4">
        <v>0</v>
      </c>
      <c r="H77" s="4">
        <f t="shared" si="9"/>
        <v>0</v>
      </c>
      <c r="I77" s="4">
        <v>0.5</v>
      </c>
      <c r="J77" s="4">
        <f t="shared" si="10"/>
        <v>0</v>
      </c>
      <c r="K77" s="4"/>
      <c r="L77" s="4"/>
      <c r="M77" s="4"/>
      <c r="N77" s="4"/>
      <c r="O77" s="4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ht="15.75" customHeight="1">
      <c r="B78" s="2"/>
      <c r="C78" s="4"/>
      <c r="D78" s="4"/>
      <c r="E78" s="4" t="s">
        <v>16</v>
      </c>
      <c r="F78" s="4"/>
      <c r="G78" s="4"/>
      <c r="H78" s="4">
        <f>A2</f>
        <v>0.02</v>
      </c>
      <c r="I78" s="4">
        <v>10</v>
      </c>
      <c r="J78" s="4">
        <f t="shared" si="10"/>
        <v>0.2</v>
      </c>
      <c r="K78" s="4"/>
      <c r="L78" s="4"/>
      <c r="M78" s="4"/>
      <c r="N78" s="4"/>
      <c r="O78" s="4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ht="15.75" customHeight="1">
      <c r="B79" s="2"/>
      <c r="C79" s="4"/>
      <c r="D79" s="4"/>
      <c r="E79" s="4" t="s">
        <v>16</v>
      </c>
      <c r="F79" s="4"/>
      <c r="G79" s="4"/>
      <c r="H79" s="4">
        <v>0</v>
      </c>
      <c r="I79" s="4">
        <v>0</v>
      </c>
      <c r="J79" s="4">
        <f t="shared" si="10"/>
        <v>0</v>
      </c>
      <c r="K79" s="4"/>
      <c r="L79" s="4"/>
      <c r="M79" s="4"/>
      <c r="N79" s="4"/>
      <c r="O79" s="4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ht="15.75" customHeight="1">
      <c r="B80" s="2"/>
      <c r="C80" s="4"/>
      <c r="D80" s="4"/>
      <c r="E80" s="4" t="s">
        <v>16</v>
      </c>
      <c r="F80" s="4"/>
      <c r="G80" s="4"/>
      <c r="H80" s="4">
        <v>0</v>
      </c>
      <c r="I80" s="4">
        <v>0</v>
      </c>
      <c r="J80" s="4">
        <f t="shared" si="10"/>
        <v>0</v>
      </c>
      <c r="K80" s="4"/>
      <c r="L80" s="4"/>
      <c r="M80" s="4"/>
      <c r="N80" s="4"/>
      <c r="O80" s="4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ht="15.75" customHeight="1">
      <c r="B81" s="2"/>
      <c r="C81" s="4"/>
      <c r="D81" s="4"/>
      <c r="E81" s="4" t="s">
        <v>16</v>
      </c>
      <c r="F81" s="4"/>
      <c r="G81" s="4"/>
      <c r="H81" s="4">
        <v>0</v>
      </c>
      <c r="I81" s="4">
        <v>0</v>
      </c>
      <c r="J81" s="4">
        <f t="shared" si="10"/>
        <v>0</v>
      </c>
      <c r="K81" s="4"/>
      <c r="L81" s="4"/>
      <c r="M81" s="4"/>
      <c r="N81" s="4"/>
      <c r="O81" s="4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ht="15.75" customHeight="1">
      <c r="B82" s="2"/>
      <c r="C82" s="4"/>
      <c r="D82" s="4"/>
      <c r="E82" s="4" t="s">
        <v>16</v>
      </c>
      <c r="F82" s="4"/>
      <c r="G82" s="4"/>
      <c r="H82" s="4">
        <v>0</v>
      </c>
      <c r="I82" s="4">
        <v>0</v>
      </c>
      <c r="J82" s="4">
        <f t="shared" si="10"/>
        <v>0</v>
      </c>
      <c r="K82" s="4"/>
      <c r="L82" s="4"/>
      <c r="M82" s="4"/>
      <c r="N82" s="4"/>
      <c r="O82" s="4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ht="15.75" customHeight="1">
      <c r="B83" s="2"/>
      <c r="C83" s="4"/>
      <c r="D83" s="4"/>
      <c r="E83" s="4" t="s">
        <v>16</v>
      </c>
      <c r="F83" s="4"/>
      <c r="G83" s="4"/>
      <c r="H83" s="4">
        <v>0</v>
      </c>
      <c r="I83" s="4">
        <v>0</v>
      </c>
      <c r="J83" s="4">
        <f t="shared" si="10"/>
        <v>0</v>
      </c>
      <c r="K83" s="4"/>
      <c r="L83" s="4"/>
      <c r="M83" s="4"/>
      <c r="N83" s="4"/>
      <c r="O83" s="4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ht="15.75" customHeight="1">
      <c r="B84" s="2"/>
      <c r="C84" s="4"/>
      <c r="D84" s="4"/>
      <c r="E84" s="4" t="s">
        <v>16</v>
      </c>
      <c r="F84" s="4"/>
      <c r="G84" s="4"/>
      <c r="H84" s="4">
        <v>0</v>
      </c>
      <c r="I84" s="4">
        <v>0</v>
      </c>
      <c r="J84" s="4">
        <f t="shared" si="10"/>
        <v>0</v>
      </c>
      <c r="K84" s="4"/>
      <c r="L84" s="4"/>
      <c r="M84" s="4"/>
      <c r="N84" s="4"/>
      <c r="O84" s="4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ht="15.75" customHeight="1">
      <c r="B85" s="2"/>
      <c r="C85" s="26"/>
      <c r="D85" s="26"/>
      <c r="E85" s="26" t="s">
        <v>15</v>
      </c>
      <c r="F85" s="26"/>
      <c r="G85" s="26"/>
      <c r="H85" s="26">
        <f>SUM(H66:H84)</f>
        <v>0.82</v>
      </c>
      <c r="I85" s="26"/>
      <c r="J85" s="26">
        <f>SUM(J66:J84)</f>
        <v>0.87199999999999989</v>
      </c>
      <c r="K85" s="26">
        <f>J85/H85</f>
        <v>1.0634146341463413</v>
      </c>
      <c r="L85" s="26">
        <v>0.54500000000000004</v>
      </c>
      <c r="M85" s="26">
        <f>L85*J85</f>
        <v>0.47524</v>
      </c>
      <c r="N85" s="26">
        <f>H85*D66</f>
        <v>180.39999999999998</v>
      </c>
      <c r="O85" s="26">
        <f>J85*D66</f>
        <v>191.83999999999997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ht="15.75" customHeight="1">
      <c r="B86" s="2"/>
      <c r="C86" s="3" t="s">
        <v>2</v>
      </c>
      <c r="D86" s="3" t="s">
        <v>3</v>
      </c>
      <c r="E86" s="3" t="s">
        <v>4</v>
      </c>
      <c r="F86" s="3" t="s">
        <v>5</v>
      </c>
      <c r="G86" s="3" t="s">
        <v>6</v>
      </c>
      <c r="H86" s="3" t="s">
        <v>7</v>
      </c>
      <c r="I86" s="3" t="s">
        <v>8</v>
      </c>
      <c r="J86" s="3" t="s">
        <v>9</v>
      </c>
      <c r="K86" s="3" t="s">
        <v>10</v>
      </c>
      <c r="L86" s="3" t="s">
        <v>11</v>
      </c>
      <c r="M86" s="3" t="s">
        <v>12</v>
      </c>
      <c r="N86" s="3" t="s">
        <v>13</v>
      </c>
      <c r="O86" s="3" t="s">
        <v>14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ht="15.75" customHeight="1">
      <c r="B87" s="2"/>
      <c r="C87" s="4">
        <v>36</v>
      </c>
      <c r="D87" s="4">
        <v>200</v>
      </c>
      <c r="E87" s="4">
        <v>56</v>
      </c>
      <c r="F87" s="4">
        <v>0.75</v>
      </c>
      <c r="G87" s="4">
        <f>B2</f>
        <v>0.16</v>
      </c>
      <c r="H87" s="4">
        <f t="shared" ref="H87:H98" si="12">F87*G87</f>
        <v>0.12</v>
      </c>
      <c r="I87" s="4">
        <v>0.5</v>
      </c>
      <c r="J87" s="4">
        <f t="shared" ref="J87:J105" si="13">H87*I87</f>
        <v>0.06</v>
      </c>
      <c r="K87" s="4"/>
      <c r="L87" s="4"/>
      <c r="M87" s="4"/>
      <c r="N87" s="4"/>
      <c r="O87" s="4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ht="15.75" customHeight="1">
      <c r="B88" s="2"/>
      <c r="C88" s="4"/>
      <c r="D88" s="4"/>
      <c r="E88" s="4">
        <v>58</v>
      </c>
      <c r="F88" s="4">
        <v>0.6</v>
      </c>
      <c r="G88" s="4">
        <f t="shared" ref="G88:G91" si="14">B3</f>
        <v>0.16</v>
      </c>
      <c r="H88" s="4">
        <f t="shared" si="12"/>
        <v>9.6000000000000002E-2</v>
      </c>
      <c r="I88" s="4">
        <v>0.5</v>
      </c>
      <c r="J88" s="4">
        <f t="shared" si="13"/>
        <v>4.8000000000000001E-2</v>
      </c>
      <c r="K88" s="4"/>
      <c r="L88" s="4"/>
      <c r="M88" s="4"/>
      <c r="N88" s="4"/>
      <c r="O88" s="4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ht="15.75" customHeight="1">
      <c r="B89" s="2"/>
      <c r="C89" s="4"/>
      <c r="D89" s="4"/>
      <c r="E89" s="4">
        <v>60</v>
      </c>
      <c r="F89" s="4">
        <v>0.75</v>
      </c>
      <c r="G89" s="4">
        <f t="shared" si="14"/>
        <v>0.16</v>
      </c>
      <c r="H89" s="4">
        <f t="shared" si="12"/>
        <v>0.12</v>
      </c>
      <c r="I89" s="4">
        <v>0.5</v>
      </c>
      <c r="J89" s="4">
        <f t="shared" si="13"/>
        <v>0.06</v>
      </c>
      <c r="K89" s="4"/>
      <c r="L89" s="4"/>
      <c r="M89" s="4"/>
      <c r="N89" s="4"/>
      <c r="O89" s="4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ht="15.75" customHeight="1">
      <c r="B90" s="2"/>
      <c r="C90" s="4"/>
      <c r="D90" s="4"/>
      <c r="E90" s="4">
        <v>63</v>
      </c>
      <c r="F90" s="4">
        <v>0.75</v>
      </c>
      <c r="G90" s="4">
        <f t="shared" si="14"/>
        <v>0.16</v>
      </c>
      <c r="H90" s="4">
        <f t="shared" si="12"/>
        <v>0.12</v>
      </c>
      <c r="I90" s="4">
        <v>0.5</v>
      </c>
      <c r="J90" s="4">
        <f t="shared" si="13"/>
        <v>0.06</v>
      </c>
      <c r="K90" s="4"/>
      <c r="L90" s="4"/>
      <c r="M90" s="4"/>
      <c r="N90" s="4"/>
      <c r="O90" s="4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ht="15.75" customHeight="1">
      <c r="B91" s="2"/>
      <c r="C91" s="4"/>
      <c r="D91" s="4"/>
      <c r="E91" s="4">
        <v>65</v>
      </c>
      <c r="F91" s="4">
        <v>0.75</v>
      </c>
      <c r="G91" s="4">
        <f t="shared" si="14"/>
        <v>0.16</v>
      </c>
      <c r="H91" s="4">
        <f t="shared" si="12"/>
        <v>0.12</v>
      </c>
      <c r="I91" s="4">
        <v>0.5</v>
      </c>
      <c r="J91" s="4">
        <f t="shared" si="13"/>
        <v>0.06</v>
      </c>
      <c r="K91" s="4"/>
      <c r="L91" s="4"/>
      <c r="M91" s="4"/>
      <c r="N91" s="4"/>
      <c r="O91" s="4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ht="15.75" customHeight="1">
      <c r="B92" s="2"/>
      <c r="C92" s="4"/>
      <c r="D92" s="4"/>
      <c r="E92" s="4">
        <v>57</v>
      </c>
      <c r="F92" s="4">
        <v>0.8</v>
      </c>
      <c r="G92" s="4">
        <v>0</v>
      </c>
      <c r="H92" s="4">
        <f t="shared" si="12"/>
        <v>0</v>
      </c>
      <c r="I92" s="4">
        <v>0.5</v>
      </c>
      <c r="J92" s="4">
        <f t="shared" si="13"/>
        <v>0</v>
      </c>
      <c r="K92" s="4"/>
      <c r="L92" s="4"/>
      <c r="M92" s="4"/>
      <c r="N92" s="4"/>
      <c r="O92" s="4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ht="15.75" customHeight="1">
      <c r="B93" s="2"/>
      <c r="C93" s="4"/>
      <c r="D93" s="4"/>
      <c r="E93" s="4">
        <v>59</v>
      </c>
      <c r="F93" s="4">
        <v>0.8</v>
      </c>
      <c r="G93" s="4">
        <v>0</v>
      </c>
      <c r="H93" s="4">
        <f t="shared" si="12"/>
        <v>0</v>
      </c>
      <c r="I93" s="4">
        <v>0.5</v>
      </c>
      <c r="J93" s="4">
        <f t="shared" si="13"/>
        <v>0</v>
      </c>
      <c r="K93" s="4"/>
      <c r="L93" s="4"/>
      <c r="M93" s="4"/>
      <c r="N93" s="4"/>
      <c r="O93" s="4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ht="15.75" customHeight="1">
      <c r="B94" s="2"/>
      <c r="C94" s="4"/>
      <c r="D94" s="4"/>
      <c r="E94" s="4">
        <v>61</v>
      </c>
      <c r="F94" s="4">
        <v>0.6</v>
      </c>
      <c r="G94" s="4">
        <v>0</v>
      </c>
      <c r="H94" s="4">
        <f t="shared" si="12"/>
        <v>0</v>
      </c>
      <c r="I94" s="4">
        <v>0.5</v>
      </c>
      <c r="J94" s="4">
        <f t="shared" si="13"/>
        <v>0</v>
      </c>
      <c r="K94" s="4"/>
      <c r="L94" s="4"/>
      <c r="M94" s="4"/>
      <c r="N94" s="4"/>
      <c r="O94" s="4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ht="15.75" customHeight="1">
      <c r="B95" s="2"/>
      <c r="C95" s="4"/>
      <c r="D95" s="4"/>
      <c r="E95" s="4">
        <v>62</v>
      </c>
      <c r="F95" s="4">
        <v>0.8</v>
      </c>
      <c r="G95" s="4">
        <f>B2</f>
        <v>0.16</v>
      </c>
      <c r="H95" s="4">
        <f t="shared" si="12"/>
        <v>0.128</v>
      </c>
      <c r="I95" s="4">
        <v>0</v>
      </c>
      <c r="J95" s="4">
        <f t="shared" si="13"/>
        <v>0</v>
      </c>
      <c r="K95" s="4"/>
      <c r="L95" s="4"/>
      <c r="M95" s="4"/>
      <c r="N95" s="4"/>
      <c r="O95" s="4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ht="15.75" customHeight="1">
      <c r="B96" s="2"/>
      <c r="C96" s="4"/>
      <c r="D96" s="4"/>
      <c r="E96" s="4">
        <v>64</v>
      </c>
      <c r="F96" s="4">
        <v>0.6</v>
      </c>
      <c r="G96" s="4">
        <f>B3</f>
        <v>0.16</v>
      </c>
      <c r="H96" s="4">
        <f t="shared" si="12"/>
        <v>9.6000000000000002E-2</v>
      </c>
      <c r="I96" s="4">
        <v>3</v>
      </c>
      <c r="J96" s="4">
        <f t="shared" si="13"/>
        <v>0.28800000000000003</v>
      </c>
      <c r="K96" s="4"/>
      <c r="L96" s="4"/>
      <c r="M96" s="4"/>
      <c r="N96" s="4"/>
      <c r="O96" s="4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ht="15.75" customHeight="1">
      <c r="B97" s="2"/>
      <c r="C97" s="4"/>
      <c r="D97" s="4"/>
      <c r="E97" s="4">
        <v>66</v>
      </c>
      <c r="F97" s="4">
        <v>0.8</v>
      </c>
      <c r="G97" s="4">
        <v>0</v>
      </c>
      <c r="H97" s="4">
        <f t="shared" si="12"/>
        <v>0</v>
      </c>
      <c r="I97" s="4">
        <v>0.5</v>
      </c>
      <c r="J97" s="4">
        <f t="shared" si="13"/>
        <v>0</v>
      </c>
      <c r="K97" s="4"/>
      <c r="L97" s="4"/>
      <c r="M97" s="4"/>
      <c r="N97" s="4"/>
      <c r="O97" s="4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ht="15.75" customHeight="1">
      <c r="B98" s="2"/>
      <c r="C98" s="4"/>
      <c r="D98" s="4"/>
      <c r="E98" s="4">
        <v>67</v>
      </c>
      <c r="F98" s="4">
        <v>0.6</v>
      </c>
      <c r="G98" s="4">
        <v>0</v>
      </c>
      <c r="H98" s="4">
        <f t="shared" si="12"/>
        <v>0</v>
      </c>
      <c r="I98" s="4">
        <v>0.5</v>
      </c>
      <c r="J98" s="4">
        <f t="shared" si="13"/>
        <v>0</v>
      </c>
      <c r="K98" s="4"/>
      <c r="L98" s="4"/>
      <c r="M98" s="4"/>
      <c r="N98" s="4"/>
      <c r="O98" s="4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ht="15.75" customHeight="1">
      <c r="B99" s="2"/>
      <c r="C99" s="4"/>
      <c r="D99" s="4"/>
      <c r="E99" s="4" t="s">
        <v>16</v>
      </c>
      <c r="F99" s="4"/>
      <c r="G99" s="4"/>
      <c r="H99" s="4">
        <f>A2</f>
        <v>0.02</v>
      </c>
      <c r="I99" s="4">
        <v>10</v>
      </c>
      <c r="J99" s="4">
        <f t="shared" si="13"/>
        <v>0.2</v>
      </c>
      <c r="K99" s="4"/>
      <c r="L99" s="4"/>
      <c r="M99" s="4"/>
      <c r="N99" s="4"/>
      <c r="O99" s="4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ht="15.75" customHeight="1">
      <c r="B100" s="2"/>
      <c r="C100" s="4"/>
      <c r="D100" s="4"/>
      <c r="E100" s="4" t="s">
        <v>16</v>
      </c>
      <c r="F100" s="4"/>
      <c r="G100" s="4"/>
      <c r="H100" s="4">
        <v>0</v>
      </c>
      <c r="I100" s="4">
        <v>0</v>
      </c>
      <c r="J100" s="4">
        <f t="shared" si="13"/>
        <v>0</v>
      </c>
      <c r="K100" s="4"/>
      <c r="L100" s="4"/>
      <c r="M100" s="4"/>
      <c r="N100" s="4"/>
      <c r="O100" s="4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ht="15.75" customHeight="1">
      <c r="B101" s="2"/>
      <c r="C101" s="4"/>
      <c r="D101" s="4"/>
      <c r="E101" s="4" t="s">
        <v>16</v>
      </c>
      <c r="F101" s="4"/>
      <c r="G101" s="4"/>
      <c r="H101" s="4">
        <v>0</v>
      </c>
      <c r="I101" s="4">
        <v>0</v>
      </c>
      <c r="J101" s="4">
        <f t="shared" si="13"/>
        <v>0</v>
      </c>
      <c r="K101" s="4"/>
      <c r="L101" s="4"/>
      <c r="M101" s="4"/>
      <c r="N101" s="4"/>
      <c r="O101" s="4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ht="15.75" customHeight="1">
      <c r="B102" s="2"/>
      <c r="C102" s="4"/>
      <c r="D102" s="4"/>
      <c r="E102" s="4" t="s">
        <v>16</v>
      </c>
      <c r="F102" s="4"/>
      <c r="G102" s="4"/>
      <c r="H102" s="4">
        <v>0</v>
      </c>
      <c r="I102" s="4">
        <v>0</v>
      </c>
      <c r="J102" s="4">
        <f t="shared" si="13"/>
        <v>0</v>
      </c>
      <c r="K102" s="4"/>
      <c r="L102" s="4"/>
      <c r="M102" s="4"/>
      <c r="N102" s="4"/>
      <c r="O102" s="4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ht="15.75" customHeight="1">
      <c r="B103" s="2"/>
      <c r="C103" s="4"/>
      <c r="D103" s="4"/>
      <c r="E103" s="4" t="s">
        <v>16</v>
      </c>
      <c r="F103" s="4"/>
      <c r="G103" s="4"/>
      <c r="H103" s="4">
        <v>0</v>
      </c>
      <c r="I103" s="4">
        <v>0</v>
      </c>
      <c r="J103" s="4">
        <f t="shared" si="13"/>
        <v>0</v>
      </c>
      <c r="K103" s="4"/>
      <c r="L103" s="4"/>
      <c r="M103" s="4"/>
      <c r="N103" s="4"/>
      <c r="O103" s="4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ht="15.75" customHeight="1">
      <c r="B104" s="2"/>
      <c r="C104" s="4"/>
      <c r="D104" s="4"/>
      <c r="E104" s="4" t="s">
        <v>16</v>
      </c>
      <c r="F104" s="4"/>
      <c r="G104" s="4"/>
      <c r="H104" s="4">
        <v>0</v>
      </c>
      <c r="I104" s="4">
        <v>0</v>
      </c>
      <c r="J104" s="4">
        <f t="shared" si="13"/>
        <v>0</v>
      </c>
      <c r="K104" s="4"/>
      <c r="L104" s="4"/>
      <c r="M104" s="4"/>
      <c r="N104" s="4"/>
      <c r="O104" s="4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ht="15.75" customHeight="1">
      <c r="B105" s="2"/>
      <c r="C105" s="4"/>
      <c r="D105" s="4"/>
      <c r="E105" s="4" t="s">
        <v>16</v>
      </c>
      <c r="F105" s="4"/>
      <c r="G105" s="4"/>
      <c r="H105" s="4">
        <v>0</v>
      </c>
      <c r="I105" s="4">
        <v>0</v>
      </c>
      <c r="J105" s="4">
        <f t="shared" si="13"/>
        <v>0</v>
      </c>
      <c r="K105" s="4"/>
      <c r="L105" s="4"/>
      <c r="M105" s="4"/>
      <c r="N105" s="4"/>
      <c r="O105" s="4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ht="15.75" customHeight="1">
      <c r="B106" s="2"/>
      <c r="C106" s="26"/>
      <c r="D106" s="26"/>
      <c r="E106" s="26" t="s">
        <v>15</v>
      </c>
      <c r="F106" s="26"/>
      <c r="G106" s="26"/>
      <c r="H106" s="26">
        <f>SUM(H87:H105)</f>
        <v>0.82</v>
      </c>
      <c r="I106" s="26"/>
      <c r="J106" s="26">
        <f>SUM(J87:J105)</f>
        <v>0.77600000000000002</v>
      </c>
      <c r="K106" s="26">
        <f>J106/H106</f>
        <v>0.94634146341463421</v>
      </c>
      <c r="L106" s="26">
        <v>0.5</v>
      </c>
      <c r="M106" s="26">
        <f>L106*J106</f>
        <v>0.38800000000000001</v>
      </c>
      <c r="N106" s="26">
        <f>H106*D87</f>
        <v>164</v>
      </c>
      <c r="O106" s="26">
        <f>J106*D87</f>
        <v>155.20000000000002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ht="15.75" customHeight="1">
      <c r="B107" s="2"/>
      <c r="C107" s="3" t="s">
        <v>2</v>
      </c>
      <c r="D107" s="3" t="s">
        <v>3</v>
      </c>
      <c r="E107" s="3" t="s">
        <v>4</v>
      </c>
      <c r="F107" s="3" t="s">
        <v>5</v>
      </c>
      <c r="G107" s="3" t="s">
        <v>6</v>
      </c>
      <c r="H107" s="3" t="s">
        <v>7</v>
      </c>
      <c r="I107" s="3" t="s">
        <v>8</v>
      </c>
      <c r="J107" s="3" t="s">
        <v>9</v>
      </c>
      <c r="K107" s="3" t="s">
        <v>10</v>
      </c>
      <c r="L107" s="3" t="s">
        <v>11</v>
      </c>
      <c r="M107" s="3" t="s">
        <v>12</v>
      </c>
      <c r="N107" s="3" t="s">
        <v>13</v>
      </c>
      <c r="O107" s="3" t="s">
        <v>14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ht="15.75" customHeight="1">
      <c r="B108" s="2"/>
      <c r="C108" s="4">
        <v>37</v>
      </c>
      <c r="D108" s="4">
        <v>200</v>
      </c>
      <c r="E108" s="4">
        <v>56</v>
      </c>
      <c r="F108" s="4">
        <v>0.75</v>
      </c>
      <c r="G108" s="4">
        <f>B2</f>
        <v>0.16</v>
      </c>
      <c r="H108" s="4">
        <f t="shared" ref="H108:H119" si="15">F108*G108</f>
        <v>0.12</v>
      </c>
      <c r="I108" s="4">
        <v>0.5</v>
      </c>
      <c r="J108" s="4">
        <f t="shared" ref="J108:J126" si="16">H108*I108</f>
        <v>0.06</v>
      </c>
      <c r="K108" s="4"/>
      <c r="L108" s="4"/>
      <c r="M108" s="4"/>
      <c r="N108" s="4"/>
      <c r="O108" s="4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ht="15.75" customHeight="1">
      <c r="B109" s="2"/>
      <c r="C109" s="4"/>
      <c r="D109" s="4"/>
      <c r="E109" s="4">
        <v>58</v>
      </c>
      <c r="F109" s="4">
        <v>0.6</v>
      </c>
      <c r="G109" s="4">
        <f t="shared" ref="G109:G112" si="17">B3</f>
        <v>0.16</v>
      </c>
      <c r="H109" s="4">
        <f t="shared" si="15"/>
        <v>9.6000000000000002E-2</v>
      </c>
      <c r="I109" s="4">
        <v>0.5</v>
      </c>
      <c r="J109" s="4">
        <f t="shared" si="16"/>
        <v>4.8000000000000001E-2</v>
      </c>
      <c r="K109" s="4"/>
      <c r="L109" s="4"/>
      <c r="M109" s="4"/>
      <c r="N109" s="4"/>
      <c r="O109" s="4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 ht="15.75" customHeight="1">
      <c r="B110" s="2"/>
      <c r="C110" s="4"/>
      <c r="D110" s="4"/>
      <c r="E110" s="4">
        <v>60</v>
      </c>
      <c r="F110" s="4">
        <v>0.75</v>
      </c>
      <c r="G110" s="4">
        <f t="shared" si="17"/>
        <v>0.16</v>
      </c>
      <c r="H110" s="4">
        <f t="shared" si="15"/>
        <v>0.12</v>
      </c>
      <c r="I110" s="4">
        <v>0.5</v>
      </c>
      <c r="J110" s="4">
        <f t="shared" si="16"/>
        <v>0.06</v>
      </c>
      <c r="K110" s="4"/>
      <c r="L110" s="4"/>
      <c r="M110" s="4"/>
      <c r="N110" s="4"/>
      <c r="O110" s="4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2:27" ht="15.75" customHeight="1">
      <c r="B111" s="2"/>
      <c r="C111" s="4"/>
      <c r="D111" s="4"/>
      <c r="E111" s="4">
        <v>63</v>
      </c>
      <c r="F111" s="4">
        <v>0.75</v>
      </c>
      <c r="G111" s="4">
        <f t="shared" si="17"/>
        <v>0.16</v>
      </c>
      <c r="H111" s="4">
        <f t="shared" si="15"/>
        <v>0.12</v>
      </c>
      <c r="I111" s="4">
        <v>0.5</v>
      </c>
      <c r="J111" s="4">
        <f t="shared" si="16"/>
        <v>0.06</v>
      </c>
      <c r="K111" s="4"/>
      <c r="L111" s="4"/>
      <c r="M111" s="4"/>
      <c r="N111" s="4"/>
      <c r="O111" s="4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 ht="15.75" customHeight="1">
      <c r="B112" s="2"/>
      <c r="C112" s="4"/>
      <c r="D112" s="4"/>
      <c r="E112" s="4">
        <v>65</v>
      </c>
      <c r="F112" s="4">
        <v>0.75</v>
      </c>
      <c r="G112" s="4">
        <f t="shared" si="17"/>
        <v>0.16</v>
      </c>
      <c r="H112" s="4">
        <f t="shared" si="15"/>
        <v>0.12</v>
      </c>
      <c r="I112" s="4">
        <v>0.5</v>
      </c>
      <c r="J112" s="4">
        <f t="shared" si="16"/>
        <v>0.06</v>
      </c>
      <c r="K112" s="4"/>
      <c r="L112" s="4"/>
      <c r="M112" s="4"/>
      <c r="N112" s="4"/>
      <c r="O112" s="4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2:27" ht="15.75" customHeight="1">
      <c r="B113" s="2"/>
      <c r="C113" s="4"/>
      <c r="D113" s="4"/>
      <c r="E113" s="4">
        <v>57</v>
      </c>
      <c r="F113" s="4">
        <v>0.8</v>
      </c>
      <c r="G113" s="4">
        <v>0</v>
      </c>
      <c r="H113" s="4">
        <f t="shared" si="15"/>
        <v>0</v>
      </c>
      <c r="I113" s="4">
        <v>0.5</v>
      </c>
      <c r="J113" s="4">
        <f t="shared" si="16"/>
        <v>0</v>
      </c>
      <c r="K113" s="4"/>
      <c r="L113" s="4"/>
      <c r="M113" s="4"/>
      <c r="N113" s="4"/>
      <c r="O113" s="4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2:27" ht="15.75" customHeight="1">
      <c r="B114" s="2"/>
      <c r="C114" s="4"/>
      <c r="D114" s="4"/>
      <c r="E114" s="4">
        <v>59</v>
      </c>
      <c r="F114" s="4">
        <v>0.8</v>
      </c>
      <c r="G114" s="4">
        <v>0</v>
      </c>
      <c r="H114" s="4">
        <f t="shared" si="15"/>
        <v>0</v>
      </c>
      <c r="I114" s="4">
        <v>0.5</v>
      </c>
      <c r="J114" s="4">
        <f t="shared" si="16"/>
        <v>0</v>
      </c>
      <c r="K114" s="4"/>
      <c r="L114" s="4"/>
      <c r="M114" s="4"/>
      <c r="N114" s="4"/>
      <c r="O114" s="4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2:27" ht="15.75" customHeight="1">
      <c r="B115" s="2"/>
      <c r="C115" s="4"/>
      <c r="D115" s="4"/>
      <c r="E115" s="4">
        <v>61</v>
      </c>
      <c r="F115" s="4">
        <v>0.6</v>
      </c>
      <c r="G115" s="4">
        <v>0</v>
      </c>
      <c r="H115" s="4">
        <f t="shared" si="15"/>
        <v>0</v>
      </c>
      <c r="I115" s="4">
        <v>0.5</v>
      </c>
      <c r="J115" s="4">
        <f t="shared" si="16"/>
        <v>0</v>
      </c>
      <c r="K115" s="4"/>
      <c r="L115" s="4"/>
      <c r="M115" s="4"/>
      <c r="N115" s="4"/>
      <c r="O115" s="4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2:27" ht="15.75" customHeight="1">
      <c r="B116" s="2"/>
      <c r="C116" s="4"/>
      <c r="D116" s="4"/>
      <c r="E116" s="4">
        <v>62</v>
      </c>
      <c r="F116" s="4">
        <v>0.8</v>
      </c>
      <c r="G116" s="4">
        <v>0</v>
      </c>
      <c r="H116" s="4">
        <f t="shared" si="15"/>
        <v>0</v>
      </c>
      <c r="I116" s="4">
        <v>0.5</v>
      </c>
      <c r="J116" s="4">
        <f t="shared" si="16"/>
        <v>0</v>
      </c>
      <c r="K116" s="4"/>
      <c r="L116" s="4"/>
      <c r="M116" s="4"/>
      <c r="N116" s="4"/>
      <c r="O116" s="4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2:27" ht="15.75" customHeight="1">
      <c r="B117" s="2"/>
      <c r="C117" s="4"/>
      <c r="D117" s="4"/>
      <c r="E117" s="4">
        <v>64</v>
      </c>
      <c r="F117" s="4">
        <v>0.6</v>
      </c>
      <c r="G117" s="4">
        <v>0</v>
      </c>
      <c r="H117" s="4">
        <f t="shared" si="15"/>
        <v>0</v>
      </c>
      <c r="I117" s="4">
        <v>0.5</v>
      </c>
      <c r="J117" s="4">
        <f t="shared" si="16"/>
        <v>0</v>
      </c>
      <c r="K117" s="4"/>
      <c r="L117" s="4"/>
      <c r="M117" s="4"/>
      <c r="N117" s="4"/>
      <c r="O117" s="4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2:27" ht="15.75" customHeight="1">
      <c r="B118" s="2"/>
      <c r="C118" s="4"/>
      <c r="D118" s="4"/>
      <c r="E118" s="4">
        <v>66</v>
      </c>
      <c r="F118" s="4">
        <v>0.8</v>
      </c>
      <c r="G118" s="4">
        <f>B2</f>
        <v>0.16</v>
      </c>
      <c r="H118" s="4">
        <f t="shared" si="15"/>
        <v>0.128</v>
      </c>
      <c r="I118" s="4">
        <v>3</v>
      </c>
      <c r="J118" s="4">
        <f t="shared" si="16"/>
        <v>0.38400000000000001</v>
      </c>
      <c r="K118" s="4"/>
      <c r="L118" s="4"/>
      <c r="M118" s="4"/>
      <c r="N118" s="4"/>
      <c r="O118" s="4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2:27" ht="15.75" customHeight="1">
      <c r="B119" s="2"/>
      <c r="C119" s="4"/>
      <c r="D119" s="4"/>
      <c r="E119" s="4">
        <v>67</v>
      </c>
      <c r="F119" s="4">
        <v>0.6</v>
      </c>
      <c r="G119" s="4">
        <f>B3</f>
        <v>0.16</v>
      </c>
      <c r="H119" s="4">
        <f t="shared" si="15"/>
        <v>9.6000000000000002E-2</v>
      </c>
      <c r="I119" s="4">
        <v>0</v>
      </c>
      <c r="J119" s="4">
        <f t="shared" si="16"/>
        <v>0</v>
      </c>
      <c r="K119" s="4"/>
      <c r="L119" s="4"/>
      <c r="M119" s="4"/>
      <c r="N119" s="4"/>
      <c r="O119" s="4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2:27" ht="15.75" customHeight="1">
      <c r="B120" s="2"/>
      <c r="C120" s="4"/>
      <c r="D120" s="4"/>
      <c r="E120" s="4" t="s">
        <v>16</v>
      </c>
      <c r="F120" s="4"/>
      <c r="G120" s="4"/>
      <c r="H120" s="4">
        <f>A2</f>
        <v>0.02</v>
      </c>
      <c r="I120" s="4">
        <v>10</v>
      </c>
      <c r="J120" s="4">
        <f t="shared" si="16"/>
        <v>0.2</v>
      </c>
      <c r="K120" s="4"/>
      <c r="L120" s="4"/>
      <c r="M120" s="4"/>
      <c r="N120" s="4"/>
      <c r="O120" s="4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2:27" ht="15.75" customHeight="1">
      <c r="B121" s="2"/>
      <c r="C121" s="4"/>
      <c r="D121" s="4"/>
      <c r="E121" s="4" t="s">
        <v>16</v>
      </c>
      <c r="F121" s="4"/>
      <c r="G121" s="4"/>
      <c r="H121" s="4">
        <v>0</v>
      </c>
      <c r="I121" s="4">
        <v>0</v>
      </c>
      <c r="J121" s="4">
        <f t="shared" si="16"/>
        <v>0</v>
      </c>
      <c r="K121" s="4"/>
      <c r="L121" s="4"/>
      <c r="M121" s="4"/>
      <c r="N121" s="4"/>
      <c r="O121" s="4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2:27" ht="15.75" customHeight="1">
      <c r="B122" s="2"/>
      <c r="C122" s="4"/>
      <c r="D122" s="4"/>
      <c r="E122" s="4" t="s">
        <v>16</v>
      </c>
      <c r="F122" s="4"/>
      <c r="G122" s="4"/>
      <c r="H122" s="4">
        <v>0</v>
      </c>
      <c r="I122" s="4">
        <v>0</v>
      </c>
      <c r="J122" s="4">
        <f t="shared" si="16"/>
        <v>0</v>
      </c>
      <c r="K122" s="4"/>
      <c r="L122" s="4"/>
      <c r="M122" s="4"/>
      <c r="N122" s="4"/>
      <c r="O122" s="4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2:27" ht="15.75" customHeight="1">
      <c r="B123" s="2"/>
      <c r="C123" s="4"/>
      <c r="D123" s="4"/>
      <c r="E123" s="4" t="s">
        <v>16</v>
      </c>
      <c r="F123" s="4"/>
      <c r="G123" s="4"/>
      <c r="H123" s="4">
        <v>0</v>
      </c>
      <c r="I123" s="4">
        <v>0</v>
      </c>
      <c r="J123" s="4">
        <f t="shared" si="16"/>
        <v>0</v>
      </c>
      <c r="K123" s="4"/>
      <c r="L123" s="4"/>
      <c r="M123" s="4"/>
      <c r="N123" s="4"/>
      <c r="O123" s="4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2:27" ht="15.75" customHeight="1">
      <c r="B124" s="2"/>
      <c r="C124" s="4"/>
      <c r="D124" s="4"/>
      <c r="E124" s="4" t="s">
        <v>16</v>
      </c>
      <c r="F124" s="4"/>
      <c r="G124" s="4"/>
      <c r="H124" s="4">
        <v>0</v>
      </c>
      <c r="I124" s="4">
        <v>0</v>
      </c>
      <c r="J124" s="4">
        <f t="shared" si="16"/>
        <v>0</v>
      </c>
      <c r="K124" s="4"/>
      <c r="L124" s="4"/>
      <c r="M124" s="4"/>
      <c r="N124" s="4"/>
      <c r="O124" s="4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2:27" ht="15.75" customHeight="1">
      <c r="B125" s="2"/>
      <c r="C125" s="4"/>
      <c r="D125" s="4"/>
      <c r="E125" s="4" t="s">
        <v>16</v>
      </c>
      <c r="F125" s="4"/>
      <c r="G125" s="4"/>
      <c r="H125" s="4">
        <v>0</v>
      </c>
      <c r="I125" s="4">
        <v>0</v>
      </c>
      <c r="J125" s="4">
        <f t="shared" si="16"/>
        <v>0</v>
      </c>
      <c r="K125" s="4"/>
      <c r="L125" s="4"/>
      <c r="M125" s="4"/>
      <c r="N125" s="4"/>
      <c r="O125" s="4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2:27" ht="15.75" customHeight="1">
      <c r="B126" s="2"/>
      <c r="C126" s="4"/>
      <c r="D126" s="4"/>
      <c r="E126" s="4" t="s">
        <v>16</v>
      </c>
      <c r="F126" s="4"/>
      <c r="G126" s="4"/>
      <c r="H126" s="4">
        <v>0</v>
      </c>
      <c r="I126" s="4">
        <v>0</v>
      </c>
      <c r="J126" s="4">
        <f t="shared" si="16"/>
        <v>0</v>
      </c>
      <c r="K126" s="4"/>
      <c r="L126" s="4"/>
      <c r="M126" s="4"/>
      <c r="N126" s="4"/>
      <c r="O126" s="4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2:27" ht="15.75" customHeight="1">
      <c r="B127" s="2"/>
      <c r="C127" s="26"/>
      <c r="D127" s="26"/>
      <c r="E127" s="26" t="s">
        <v>15</v>
      </c>
      <c r="F127" s="26"/>
      <c r="G127" s="26"/>
      <c r="H127" s="26">
        <f>SUM(H108:H126)</f>
        <v>0.82</v>
      </c>
      <c r="I127" s="26"/>
      <c r="J127" s="26">
        <f>SUM(J108:J126)</f>
        <v>0.87199999999999989</v>
      </c>
      <c r="K127" s="26">
        <f>J127/H127</f>
        <v>1.0634146341463413</v>
      </c>
      <c r="L127" s="26">
        <v>0.5</v>
      </c>
      <c r="M127" s="26">
        <f>L127*J127</f>
        <v>0.43599999999999994</v>
      </c>
      <c r="N127" s="26">
        <f>H127*D108</f>
        <v>164</v>
      </c>
      <c r="O127" s="26">
        <f>J127*D108</f>
        <v>174.39999999999998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2:27" ht="15.75" customHeight="1">
      <c r="B128" s="2"/>
      <c r="C128" s="3" t="s">
        <v>2</v>
      </c>
      <c r="D128" s="3" t="s">
        <v>3</v>
      </c>
      <c r="E128" s="3" t="s">
        <v>4</v>
      </c>
      <c r="F128" s="3" t="s">
        <v>5</v>
      </c>
      <c r="G128" s="3" t="s">
        <v>6</v>
      </c>
      <c r="H128" s="3" t="s">
        <v>7</v>
      </c>
      <c r="I128" s="3" t="s">
        <v>8</v>
      </c>
      <c r="J128" s="3" t="s">
        <v>9</v>
      </c>
      <c r="K128" s="3" t="s">
        <v>10</v>
      </c>
      <c r="L128" s="3" t="s">
        <v>11</v>
      </c>
      <c r="M128" s="3" t="s">
        <v>12</v>
      </c>
      <c r="N128" s="3" t="s">
        <v>13</v>
      </c>
      <c r="O128" s="3" t="s">
        <v>14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2:27" ht="15.75" customHeight="1">
      <c r="B129" s="2"/>
      <c r="C129" s="4">
        <v>38</v>
      </c>
      <c r="D129" s="4">
        <v>10</v>
      </c>
      <c r="E129" s="4">
        <v>56</v>
      </c>
      <c r="F129" s="4">
        <v>0.75</v>
      </c>
      <c r="G129" s="4">
        <f>B2</f>
        <v>0.16</v>
      </c>
      <c r="H129" s="4">
        <f t="shared" ref="H129:H140" si="18">F129*G129</f>
        <v>0.12</v>
      </c>
      <c r="I129" s="4">
        <v>0.5</v>
      </c>
      <c r="J129" s="4">
        <f t="shared" ref="J129:J147" si="19">H129*I129</f>
        <v>0.06</v>
      </c>
      <c r="K129" s="4"/>
      <c r="L129" s="4"/>
      <c r="M129" s="4"/>
      <c r="N129" s="4"/>
      <c r="O129" s="4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2:27" ht="15.75" customHeight="1">
      <c r="B130" s="2"/>
      <c r="C130" s="4"/>
      <c r="D130" s="4"/>
      <c r="E130" s="4">
        <v>58</v>
      </c>
      <c r="F130" s="4">
        <v>0.6</v>
      </c>
      <c r="G130" s="4">
        <f t="shared" ref="G130:G133" si="20">B3</f>
        <v>0.16</v>
      </c>
      <c r="H130" s="4">
        <f t="shared" si="18"/>
        <v>9.6000000000000002E-2</v>
      </c>
      <c r="I130" s="4">
        <v>0.5</v>
      </c>
      <c r="J130" s="4">
        <f t="shared" si="19"/>
        <v>4.8000000000000001E-2</v>
      </c>
      <c r="K130" s="4"/>
      <c r="L130" s="4"/>
      <c r="M130" s="4"/>
      <c r="N130" s="4"/>
      <c r="O130" s="4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2:27" ht="15.75" customHeight="1">
      <c r="B131" s="2"/>
      <c r="C131" s="4"/>
      <c r="D131" s="4"/>
      <c r="E131" s="4">
        <v>60</v>
      </c>
      <c r="F131" s="4">
        <v>0.75</v>
      </c>
      <c r="G131" s="4">
        <f t="shared" si="20"/>
        <v>0.16</v>
      </c>
      <c r="H131" s="4">
        <f t="shared" si="18"/>
        <v>0.12</v>
      </c>
      <c r="I131" s="4">
        <v>0.5</v>
      </c>
      <c r="J131" s="4">
        <f t="shared" si="19"/>
        <v>0.06</v>
      </c>
      <c r="K131" s="4"/>
      <c r="L131" s="4"/>
      <c r="M131" s="4"/>
      <c r="N131" s="4"/>
      <c r="O131" s="4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2:27" ht="15.75" customHeight="1">
      <c r="B132" s="2"/>
      <c r="C132" s="4"/>
      <c r="D132" s="4"/>
      <c r="E132" s="4">
        <v>63</v>
      </c>
      <c r="F132" s="4">
        <v>0.75</v>
      </c>
      <c r="G132" s="4">
        <f t="shared" si="20"/>
        <v>0.16</v>
      </c>
      <c r="H132" s="4">
        <f t="shared" si="18"/>
        <v>0.12</v>
      </c>
      <c r="I132" s="4">
        <v>0.5</v>
      </c>
      <c r="J132" s="4">
        <f t="shared" si="19"/>
        <v>0.06</v>
      </c>
      <c r="K132" s="4"/>
      <c r="L132" s="4"/>
      <c r="M132" s="4"/>
      <c r="N132" s="4"/>
      <c r="O132" s="4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2:27" ht="15.75" customHeight="1">
      <c r="B133" s="2"/>
      <c r="C133" s="4"/>
      <c r="D133" s="4"/>
      <c r="E133" s="4">
        <v>65</v>
      </c>
      <c r="F133" s="4">
        <v>0.75</v>
      </c>
      <c r="G133" s="4">
        <f t="shared" si="20"/>
        <v>0.16</v>
      </c>
      <c r="H133" s="4">
        <f t="shared" si="18"/>
        <v>0.12</v>
      </c>
      <c r="I133" s="4">
        <v>0.5</v>
      </c>
      <c r="J133" s="4">
        <f t="shared" si="19"/>
        <v>0.06</v>
      </c>
      <c r="K133" s="4"/>
      <c r="L133" s="4"/>
      <c r="M133" s="4"/>
      <c r="N133" s="4"/>
      <c r="O133" s="4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2:27" ht="15.75" customHeight="1">
      <c r="B134" s="2"/>
      <c r="C134" s="4"/>
      <c r="D134" s="4"/>
      <c r="E134" s="4">
        <v>57</v>
      </c>
      <c r="F134" s="4">
        <v>0.8</v>
      </c>
      <c r="G134" s="4">
        <v>0</v>
      </c>
      <c r="H134" s="4">
        <f t="shared" si="18"/>
        <v>0</v>
      </c>
      <c r="I134" s="4">
        <v>0.5</v>
      </c>
      <c r="J134" s="4">
        <f t="shared" si="19"/>
        <v>0</v>
      </c>
      <c r="K134" s="4"/>
      <c r="L134" s="4"/>
      <c r="M134" s="4"/>
      <c r="N134" s="4"/>
      <c r="O134" s="4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2:27" ht="15.75" customHeight="1">
      <c r="B135" s="2"/>
      <c r="C135" s="4"/>
      <c r="D135" s="4"/>
      <c r="E135" s="4">
        <v>59</v>
      </c>
      <c r="F135" s="4">
        <v>0.8</v>
      </c>
      <c r="G135" s="4">
        <v>0</v>
      </c>
      <c r="H135" s="4">
        <f t="shared" si="18"/>
        <v>0</v>
      </c>
      <c r="I135" s="4">
        <v>0.5</v>
      </c>
      <c r="J135" s="4">
        <f t="shared" si="19"/>
        <v>0</v>
      </c>
      <c r="K135" s="4"/>
      <c r="L135" s="4"/>
      <c r="M135" s="4"/>
      <c r="N135" s="4"/>
      <c r="O135" s="4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2:27" ht="15.75" customHeight="1">
      <c r="B136" s="2"/>
      <c r="C136" s="4"/>
      <c r="D136" s="4"/>
      <c r="E136" s="4">
        <v>61</v>
      </c>
      <c r="F136" s="4">
        <v>0.6</v>
      </c>
      <c r="G136" s="4">
        <v>0</v>
      </c>
      <c r="H136" s="4">
        <f t="shared" si="18"/>
        <v>0</v>
      </c>
      <c r="I136" s="4">
        <v>0.5</v>
      </c>
      <c r="J136" s="4">
        <f t="shared" si="19"/>
        <v>0</v>
      </c>
      <c r="K136" s="4"/>
      <c r="L136" s="4"/>
      <c r="M136" s="4"/>
      <c r="N136" s="4"/>
      <c r="O136" s="4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2:27" ht="15.75" customHeight="1">
      <c r="B137" s="2"/>
      <c r="C137" s="4"/>
      <c r="D137" s="4"/>
      <c r="E137" s="4">
        <v>62</v>
      </c>
      <c r="F137" s="4">
        <v>0.8</v>
      </c>
      <c r="G137" s="4">
        <v>0</v>
      </c>
      <c r="H137" s="4">
        <f t="shared" si="18"/>
        <v>0</v>
      </c>
      <c r="I137" s="4">
        <v>0.5</v>
      </c>
      <c r="J137" s="4">
        <f t="shared" si="19"/>
        <v>0</v>
      </c>
      <c r="K137" s="4"/>
      <c r="L137" s="4"/>
      <c r="M137" s="4"/>
      <c r="N137" s="4"/>
      <c r="O137" s="4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2:27" ht="15.75" customHeight="1">
      <c r="B138" s="2"/>
      <c r="C138" s="4"/>
      <c r="D138" s="4"/>
      <c r="E138" s="4">
        <v>64</v>
      </c>
      <c r="F138" s="4">
        <v>0.6</v>
      </c>
      <c r="G138" s="4">
        <v>0</v>
      </c>
      <c r="H138" s="4">
        <f t="shared" si="18"/>
        <v>0</v>
      </c>
      <c r="I138" s="4">
        <v>0.5</v>
      </c>
      <c r="J138" s="4">
        <f t="shared" si="19"/>
        <v>0</v>
      </c>
      <c r="K138" s="4"/>
      <c r="L138" s="4"/>
      <c r="M138" s="4"/>
      <c r="N138" s="4"/>
      <c r="O138" s="4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2:27" ht="15.75" customHeight="1">
      <c r="B139" s="2"/>
      <c r="C139" s="4"/>
      <c r="D139" s="4"/>
      <c r="E139" s="4">
        <v>66</v>
      </c>
      <c r="F139" s="4">
        <v>0.8</v>
      </c>
      <c r="G139" s="4">
        <f>B2</f>
        <v>0.16</v>
      </c>
      <c r="H139" s="4">
        <f t="shared" si="18"/>
        <v>0.128</v>
      </c>
      <c r="I139" s="4">
        <v>0</v>
      </c>
      <c r="J139" s="4">
        <f t="shared" si="19"/>
        <v>0</v>
      </c>
      <c r="K139" s="4"/>
      <c r="L139" s="4"/>
      <c r="M139" s="4"/>
      <c r="N139" s="4"/>
      <c r="O139" s="4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2:27" ht="15.75" customHeight="1">
      <c r="B140" s="2"/>
      <c r="C140" s="4"/>
      <c r="D140" s="4"/>
      <c r="E140" s="4">
        <v>67</v>
      </c>
      <c r="F140" s="4">
        <v>0.6</v>
      </c>
      <c r="G140" s="4">
        <f>B3</f>
        <v>0.16</v>
      </c>
      <c r="H140" s="4">
        <f t="shared" si="18"/>
        <v>9.6000000000000002E-2</v>
      </c>
      <c r="I140" s="4">
        <v>3</v>
      </c>
      <c r="J140" s="4">
        <f t="shared" si="19"/>
        <v>0.28800000000000003</v>
      </c>
      <c r="K140" s="4"/>
      <c r="L140" s="4"/>
      <c r="M140" s="4"/>
      <c r="N140" s="4"/>
      <c r="O140" s="4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2:27" ht="15.75" customHeight="1">
      <c r="B141" s="2"/>
      <c r="C141" s="4"/>
      <c r="D141" s="4"/>
      <c r="E141" s="4" t="s">
        <v>16</v>
      </c>
      <c r="F141" s="4"/>
      <c r="G141" s="4"/>
      <c r="H141" s="4">
        <f>A2</f>
        <v>0.02</v>
      </c>
      <c r="I141" s="4">
        <v>10</v>
      </c>
      <c r="J141" s="4">
        <f t="shared" si="19"/>
        <v>0.2</v>
      </c>
      <c r="K141" s="4"/>
      <c r="L141" s="4"/>
      <c r="M141" s="4"/>
      <c r="N141" s="4"/>
      <c r="O141" s="4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2:27" ht="15.75" customHeight="1">
      <c r="B142" s="2"/>
      <c r="C142" s="4"/>
      <c r="D142" s="4"/>
      <c r="E142" s="4" t="s">
        <v>16</v>
      </c>
      <c r="F142" s="4"/>
      <c r="G142" s="4"/>
      <c r="H142" s="4">
        <v>0</v>
      </c>
      <c r="I142" s="4">
        <v>0</v>
      </c>
      <c r="J142" s="4">
        <f t="shared" si="19"/>
        <v>0</v>
      </c>
      <c r="K142" s="4"/>
      <c r="L142" s="4" t="s">
        <v>26</v>
      </c>
      <c r="M142" s="4"/>
      <c r="N142" s="4"/>
      <c r="O142" s="4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2:27" ht="15.75" customHeight="1">
      <c r="B143" s="2"/>
      <c r="C143" s="4"/>
      <c r="D143" s="4"/>
      <c r="E143" s="4" t="s">
        <v>16</v>
      </c>
      <c r="F143" s="4"/>
      <c r="G143" s="4"/>
      <c r="H143" s="4">
        <v>0</v>
      </c>
      <c r="I143" s="4">
        <v>0</v>
      </c>
      <c r="J143" s="4">
        <f t="shared" si="19"/>
        <v>0</v>
      </c>
      <c r="K143" s="4"/>
      <c r="L143" s="4"/>
      <c r="M143" s="4"/>
      <c r="N143" s="4"/>
      <c r="O143" s="4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2:27" ht="15.75" customHeight="1">
      <c r="B144" s="2"/>
      <c r="C144" s="4"/>
      <c r="D144" s="4"/>
      <c r="E144" s="4" t="s">
        <v>16</v>
      </c>
      <c r="F144" s="4"/>
      <c r="G144" s="4"/>
      <c r="H144" s="4">
        <v>0</v>
      </c>
      <c r="I144" s="4">
        <v>0</v>
      </c>
      <c r="J144" s="4">
        <f t="shared" si="19"/>
        <v>0</v>
      </c>
      <c r="K144" s="4"/>
      <c r="L144" s="4"/>
      <c r="M144" s="4"/>
      <c r="N144" s="4"/>
      <c r="O144" s="4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2:27" ht="15.75" customHeight="1">
      <c r="B145" s="2"/>
      <c r="C145" s="4"/>
      <c r="D145" s="4"/>
      <c r="E145" s="4" t="s">
        <v>16</v>
      </c>
      <c r="F145" s="4"/>
      <c r="G145" s="4"/>
      <c r="H145" s="4">
        <v>0</v>
      </c>
      <c r="I145" s="4">
        <v>0</v>
      </c>
      <c r="J145" s="4">
        <f t="shared" si="19"/>
        <v>0</v>
      </c>
      <c r="K145" s="4"/>
      <c r="L145" s="4"/>
      <c r="M145" s="4"/>
      <c r="N145" s="4"/>
      <c r="O145" s="4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2:27" ht="15.75" customHeight="1">
      <c r="B146" s="2"/>
      <c r="C146" s="4"/>
      <c r="D146" s="4"/>
      <c r="E146" s="4" t="s">
        <v>16</v>
      </c>
      <c r="F146" s="4"/>
      <c r="G146" s="4"/>
      <c r="H146" s="4">
        <v>0</v>
      </c>
      <c r="I146" s="4">
        <v>0</v>
      </c>
      <c r="J146" s="4">
        <f t="shared" si="19"/>
        <v>0</v>
      </c>
      <c r="K146" s="4"/>
      <c r="L146" s="4"/>
      <c r="M146" s="4"/>
      <c r="N146" s="4"/>
      <c r="O146" s="4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2:27" ht="15.75" customHeight="1">
      <c r="B147" s="2"/>
      <c r="C147" s="4"/>
      <c r="D147" s="4"/>
      <c r="E147" s="4" t="s">
        <v>16</v>
      </c>
      <c r="F147" s="4"/>
      <c r="G147" s="4"/>
      <c r="H147" s="4">
        <v>0</v>
      </c>
      <c r="I147" s="4">
        <v>0</v>
      </c>
      <c r="J147" s="4">
        <f t="shared" si="19"/>
        <v>0</v>
      </c>
      <c r="K147" s="4"/>
      <c r="L147" s="4"/>
      <c r="M147" s="4"/>
      <c r="N147" s="4"/>
      <c r="O147" s="4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2:27" ht="15.75" customHeight="1">
      <c r="B148" s="2"/>
      <c r="C148" s="26"/>
      <c r="D148" s="26"/>
      <c r="E148" s="26" t="s">
        <v>15</v>
      </c>
      <c r="F148" s="26"/>
      <c r="G148" s="26"/>
      <c r="H148" s="26">
        <f>SUM(H129:H147)</f>
        <v>0.82</v>
      </c>
      <c r="I148" s="26"/>
      <c r="J148" s="26">
        <f>SUM(J129:J147)</f>
        <v>0.77600000000000002</v>
      </c>
      <c r="K148" s="26">
        <f>J148/H148</f>
        <v>0.94634146341463421</v>
      </c>
      <c r="L148" s="26">
        <v>0.41499999999999998</v>
      </c>
      <c r="M148" s="26">
        <f>L148*J148</f>
        <v>0.32203999999999999</v>
      </c>
      <c r="N148" s="26">
        <f>H148*D129</f>
        <v>8.1999999999999993</v>
      </c>
      <c r="O148" s="26">
        <f>J148*D129</f>
        <v>7.76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2:27" ht="15.75" customHeight="1" thickBot="1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6" t="s">
        <v>17</v>
      </c>
      <c r="M149" s="26">
        <f t="shared" ref="M149:O149" si="21">SUM(M3:M148)</f>
        <v>2.9946799999999998</v>
      </c>
      <c r="N149" s="26">
        <f t="shared" si="21"/>
        <v>987.4</v>
      </c>
      <c r="O149" s="26">
        <f t="shared" si="21"/>
        <v>1083.6000000000001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2:27" ht="15.75" customHeight="1" thickBot="1">
      <c r="B150" s="2"/>
      <c r="C150" s="7">
        <f>SUM(D3:D129)</f>
        <v>1290</v>
      </c>
      <c r="D150" s="9" t="s">
        <v>18</v>
      </c>
      <c r="E150" s="9"/>
      <c r="F150" s="9"/>
      <c r="G150" s="9"/>
      <c r="H150" s="9"/>
      <c r="I150" s="10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2:27" ht="15.75" customHeight="1" thickBot="1">
      <c r="B151" s="2"/>
      <c r="C151" s="7">
        <f>C150*8760</f>
        <v>11300400</v>
      </c>
      <c r="D151" s="9" t="s">
        <v>19</v>
      </c>
      <c r="E151" s="9"/>
      <c r="F151" s="9"/>
      <c r="G151" s="9"/>
      <c r="H151" s="9"/>
      <c r="I151" s="10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2:27" ht="15.75" customHeight="1" thickBot="1">
      <c r="B152" s="2"/>
      <c r="C152" s="7">
        <f>N149</f>
        <v>987.4</v>
      </c>
      <c r="D152" s="9" t="s">
        <v>20</v>
      </c>
      <c r="E152" s="9"/>
      <c r="F152" s="9"/>
      <c r="G152" s="9"/>
      <c r="H152" s="9"/>
      <c r="I152" s="10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2:27" ht="15.75" customHeight="1" thickBot="1">
      <c r="B153" s="2"/>
      <c r="C153" s="7">
        <f>C152/C150</f>
        <v>0.76542635658914726</v>
      </c>
      <c r="D153" s="9" t="s">
        <v>21</v>
      </c>
      <c r="E153" s="9"/>
      <c r="F153" s="9"/>
      <c r="G153" s="9"/>
      <c r="H153" s="9"/>
      <c r="I153" s="10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2:27" ht="15.75" customHeight="1" thickBot="1">
      <c r="B154" s="2"/>
      <c r="C154" s="7">
        <f>O149/C150</f>
        <v>0.84000000000000008</v>
      </c>
      <c r="D154" s="9" t="s">
        <v>22</v>
      </c>
      <c r="E154" s="9"/>
      <c r="F154" s="9"/>
      <c r="G154" s="9"/>
      <c r="H154" s="9"/>
      <c r="I154" s="10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2:27" ht="15.75" customHeight="1" thickBot="1">
      <c r="B155" s="2"/>
      <c r="C155" s="7">
        <f>C154/C153</f>
        <v>1.0974275876038082</v>
      </c>
      <c r="D155" s="9" t="s">
        <v>23</v>
      </c>
      <c r="E155" s="9"/>
      <c r="F155" s="9"/>
      <c r="G155" s="9"/>
      <c r="H155" s="9"/>
      <c r="I155" s="10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2:27" ht="15.75" customHeight="1" thickBot="1">
      <c r="B156" s="2"/>
      <c r="C156" s="7">
        <f>(C151-O149)/C151</f>
        <v>0.99990410958904108</v>
      </c>
      <c r="D156" s="9" t="s">
        <v>24</v>
      </c>
      <c r="E156" s="9"/>
      <c r="F156" s="9"/>
      <c r="G156" s="9"/>
      <c r="H156" s="9"/>
      <c r="I156" s="10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2:27" ht="15.75" customHeight="1" thickBot="1">
      <c r="B157" s="2"/>
      <c r="C157" s="7">
        <f>1-C156</f>
        <v>9.5890410958920924E-5</v>
      </c>
      <c r="D157" s="9" t="s">
        <v>25</v>
      </c>
      <c r="E157" s="9"/>
      <c r="F157" s="9"/>
      <c r="G157" s="9"/>
      <c r="H157" s="9"/>
      <c r="I157" s="10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2:27" ht="15.75" customHeight="1" thickBot="1">
      <c r="B158" s="2"/>
      <c r="C158" s="7">
        <f>M149*1000</f>
        <v>2994.68</v>
      </c>
      <c r="D158" s="9" t="s">
        <v>27</v>
      </c>
      <c r="E158" s="9"/>
      <c r="F158" s="9"/>
      <c r="G158" s="9"/>
      <c r="H158" s="9"/>
      <c r="I158" s="10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2:27" ht="15.75" customHeight="1" thickBot="1">
      <c r="B159" s="2"/>
      <c r="C159" s="7">
        <f>C158/C150</f>
        <v>2.321457364341085</v>
      </c>
      <c r="D159" s="12" t="s">
        <v>28</v>
      </c>
      <c r="E159" s="12"/>
      <c r="F159" s="12"/>
      <c r="G159" s="12"/>
      <c r="H159" s="12"/>
      <c r="I159" s="13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2:27" ht="15.75" customHeight="1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2:27" ht="15.75" customHeight="1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2:27" ht="46.5">
      <c r="B162" s="1"/>
      <c r="C162" s="2"/>
      <c r="D162" s="2"/>
      <c r="E162" s="2"/>
      <c r="F162" s="2"/>
      <c r="G162" s="2"/>
      <c r="H162" s="2"/>
      <c r="I162" s="1" t="s">
        <v>29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2:27" ht="15.75" customHeight="1">
      <c r="B163" s="2"/>
      <c r="C163" s="3" t="s">
        <v>2</v>
      </c>
      <c r="D163" s="3" t="s">
        <v>3</v>
      </c>
      <c r="E163" s="3" t="s">
        <v>4</v>
      </c>
      <c r="F163" s="3" t="s">
        <v>5</v>
      </c>
      <c r="G163" s="3" t="s">
        <v>6</v>
      </c>
      <c r="H163" s="3" t="s">
        <v>7</v>
      </c>
      <c r="I163" s="3" t="s">
        <v>8</v>
      </c>
      <c r="J163" s="3" t="s">
        <v>9</v>
      </c>
      <c r="K163" s="3" t="s">
        <v>10</v>
      </c>
      <c r="L163" s="3" t="s">
        <v>11</v>
      </c>
      <c r="M163" s="3" t="s">
        <v>12</v>
      </c>
      <c r="N163" s="3" t="s">
        <v>13</v>
      </c>
      <c r="O163" s="3" t="s">
        <v>14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2:27" ht="15.75" customHeight="1">
      <c r="B164" s="2"/>
      <c r="C164" s="14">
        <v>32</v>
      </c>
      <c r="D164" s="14">
        <v>220</v>
      </c>
      <c r="E164" s="14">
        <v>56</v>
      </c>
      <c r="F164" s="14">
        <v>0.75</v>
      </c>
      <c r="G164" s="14">
        <f>B2</f>
        <v>0.16</v>
      </c>
      <c r="H164" s="14">
        <f t="shared" ref="H164:H175" si="22">F164*G164</f>
        <v>0.12</v>
      </c>
      <c r="I164" s="14">
        <v>3</v>
      </c>
      <c r="J164" s="14">
        <f t="shared" ref="J164:J182" si="23">H164*I164</f>
        <v>0.36</v>
      </c>
      <c r="K164" s="14"/>
      <c r="L164" s="14"/>
      <c r="M164" s="14"/>
      <c r="N164" s="14"/>
      <c r="O164" s="14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2:27" ht="15.75" customHeight="1">
      <c r="B165" s="2"/>
      <c r="C165" s="14"/>
      <c r="D165" s="14"/>
      <c r="E165" s="14">
        <v>58</v>
      </c>
      <c r="F165" s="14">
        <v>0.6</v>
      </c>
      <c r="G165" s="14">
        <f t="shared" ref="G165:G175" si="24">B3</f>
        <v>0.16</v>
      </c>
      <c r="H165" s="14">
        <f t="shared" si="22"/>
        <v>9.6000000000000002E-2</v>
      </c>
      <c r="I165" s="14">
        <v>3</v>
      </c>
      <c r="J165" s="14">
        <f t="shared" si="23"/>
        <v>0.28800000000000003</v>
      </c>
      <c r="K165" s="14"/>
      <c r="L165" s="14"/>
      <c r="M165" s="14"/>
      <c r="N165" s="14"/>
      <c r="O165" s="14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2:27" ht="15.75" customHeight="1">
      <c r="B166" s="2"/>
      <c r="C166" s="14"/>
      <c r="D166" s="14"/>
      <c r="E166" s="14">
        <v>60</v>
      </c>
      <c r="F166" s="14">
        <v>0.75</v>
      </c>
      <c r="G166" s="14">
        <f t="shared" si="24"/>
        <v>0.16</v>
      </c>
      <c r="H166" s="14">
        <f t="shared" si="22"/>
        <v>0.12</v>
      </c>
      <c r="I166" s="14">
        <v>3</v>
      </c>
      <c r="J166" s="14">
        <f t="shared" si="23"/>
        <v>0.36</v>
      </c>
      <c r="K166" s="14"/>
      <c r="L166" s="14"/>
      <c r="M166" s="14"/>
      <c r="N166" s="14"/>
      <c r="O166" s="14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2:27" ht="15.75" customHeight="1">
      <c r="B167" s="2"/>
      <c r="C167" s="14"/>
      <c r="D167" s="14"/>
      <c r="E167" s="14">
        <v>63</v>
      </c>
      <c r="F167" s="14">
        <v>0.75</v>
      </c>
      <c r="G167" s="14">
        <f t="shared" si="24"/>
        <v>0.16</v>
      </c>
      <c r="H167" s="14">
        <f t="shared" si="22"/>
        <v>0.12</v>
      </c>
      <c r="I167" s="14">
        <v>3</v>
      </c>
      <c r="J167" s="14">
        <f t="shared" si="23"/>
        <v>0.36</v>
      </c>
      <c r="K167" s="14"/>
      <c r="L167" s="14"/>
      <c r="M167" s="14"/>
      <c r="N167" s="14"/>
      <c r="O167" s="14"/>
      <c r="P167" s="2"/>
      <c r="Q167" s="15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2:27" ht="15.75" customHeight="1">
      <c r="B168" s="2"/>
      <c r="C168" s="14"/>
      <c r="D168" s="14"/>
      <c r="E168" s="14">
        <v>65</v>
      </c>
      <c r="F168" s="14">
        <v>0.75</v>
      </c>
      <c r="G168" s="14">
        <f t="shared" si="24"/>
        <v>0.16</v>
      </c>
      <c r="H168" s="14">
        <f t="shared" si="22"/>
        <v>0.12</v>
      </c>
      <c r="I168" s="14">
        <v>3</v>
      </c>
      <c r="J168" s="14">
        <f t="shared" si="23"/>
        <v>0.36</v>
      </c>
      <c r="K168" s="14"/>
      <c r="L168" s="14"/>
      <c r="M168" s="14"/>
      <c r="N168" s="14"/>
      <c r="O168" s="14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2:27" ht="15.75" customHeight="1">
      <c r="B169" s="2"/>
      <c r="C169" s="14"/>
      <c r="D169" s="14"/>
      <c r="E169" s="14">
        <v>57</v>
      </c>
      <c r="F169" s="14">
        <v>0.8</v>
      </c>
      <c r="G169" s="14">
        <f t="shared" si="24"/>
        <v>0.16</v>
      </c>
      <c r="H169" s="14">
        <f t="shared" si="22"/>
        <v>0.128</v>
      </c>
      <c r="I169" s="14">
        <v>3</v>
      </c>
      <c r="J169" s="14">
        <f t="shared" si="23"/>
        <v>0.38400000000000001</v>
      </c>
      <c r="K169" s="14"/>
      <c r="L169" s="14"/>
      <c r="M169" s="14"/>
      <c r="N169" s="14"/>
      <c r="O169" s="14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2:27" ht="15.75" customHeight="1">
      <c r="B170" s="2"/>
      <c r="C170" s="14"/>
      <c r="D170" s="14"/>
      <c r="E170" s="14">
        <v>59</v>
      </c>
      <c r="F170" s="14">
        <v>0.8</v>
      </c>
      <c r="G170" s="14">
        <f t="shared" si="24"/>
        <v>0.16</v>
      </c>
      <c r="H170" s="14">
        <f t="shared" si="22"/>
        <v>0.128</v>
      </c>
      <c r="I170" s="14">
        <v>3</v>
      </c>
      <c r="J170" s="14">
        <f t="shared" si="23"/>
        <v>0.38400000000000001</v>
      </c>
      <c r="K170" s="14"/>
      <c r="L170" s="14"/>
      <c r="M170" s="14"/>
      <c r="N170" s="14"/>
      <c r="O170" s="14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2:27" ht="15.75" customHeight="1">
      <c r="B171" s="2"/>
      <c r="C171" s="14"/>
      <c r="D171" s="14"/>
      <c r="E171" s="14">
        <v>61</v>
      </c>
      <c r="F171" s="14">
        <v>0.6</v>
      </c>
      <c r="G171" s="14">
        <f t="shared" si="24"/>
        <v>0.16</v>
      </c>
      <c r="H171" s="14">
        <f t="shared" si="22"/>
        <v>9.6000000000000002E-2</v>
      </c>
      <c r="I171" s="14">
        <v>3</v>
      </c>
      <c r="J171" s="14">
        <f t="shared" si="23"/>
        <v>0.28800000000000003</v>
      </c>
      <c r="K171" s="14"/>
      <c r="L171" s="14"/>
      <c r="M171" s="14"/>
      <c r="N171" s="14"/>
      <c r="O171" s="14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2:27" ht="15.75" customHeight="1">
      <c r="B172" s="2"/>
      <c r="C172" s="14"/>
      <c r="D172" s="14"/>
      <c r="E172" s="14">
        <v>62</v>
      </c>
      <c r="F172" s="14">
        <v>0.8</v>
      </c>
      <c r="G172" s="14">
        <f t="shared" si="24"/>
        <v>0.16</v>
      </c>
      <c r="H172" s="14">
        <f t="shared" si="22"/>
        <v>0.128</v>
      </c>
      <c r="I172" s="14">
        <v>3</v>
      </c>
      <c r="J172" s="14">
        <f t="shared" si="23"/>
        <v>0.38400000000000001</v>
      </c>
      <c r="K172" s="14"/>
      <c r="L172" s="14"/>
      <c r="M172" s="14"/>
      <c r="N172" s="14"/>
      <c r="O172" s="14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2:27" ht="15.75" customHeight="1">
      <c r="B173" s="2"/>
      <c r="C173" s="14"/>
      <c r="D173" s="14"/>
      <c r="E173" s="14">
        <v>64</v>
      </c>
      <c r="F173" s="14">
        <v>0.6</v>
      </c>
      <c r="G173" s="14">
        <f t="shared" si="24"/>
        <v>0.16</v>
      </c>
      <c r="H173" s="14">
        <f t="shared" si="22"/>
        <v>9.6000000000000002E-2</v>
      </c>
      <c r="I173" s="14">
        <v>3</v>
      </c>
      <c r="J173" s="14">
        <f t="shared" si="23"/>
        <v>0.28800000000000003</v>
      </c>
      <c r="K173" s="14"/>
      <c r="L173" s="14"/>
      <c r="M173" s="14"/>
      <c r="N173" s="14"/>
      <c r="O173" s="14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2:27" ht="15.75" customHeight="1">
      <c r="B174" s="2"/>
      <c r="C174" s="14"/>
      <c r="D174" s="14"/>
      <c r="E174" s="14">
        <v>66</v>
      </c>
      <c r="F174" s="14">
        <v>0.8</v>
      </c>
      <c r="G174" s="14">
        <f t="shared" si="24"/>
        <v>0.16</v>
      </c>
      <c r="H174" s="14">
        <f t="shared" si="22"/>
        <v>0.128</v>
      </c>
      <c r="I174" s="14">
        <v>3</v>
      </c>
      <c r="J174" s="14">
        <f t="shared" si="23"/>
        <v>0.38400000000000001</v>
      </c>
      <c r="K174" s="14"/>
      <c r="L174" s="14"/>
      <c r="M174" s="14"/>
      <c r="N174" s="14"/>
      <c r="O174" s="14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2:27" ht="15.75" customHeight="1">
      <c r="B175" s="2"/>
      <c r="C175" s="14"/>
      <c r="D175" s="14"/>
      <c r="E175" s="14">
        <v>67</v>
      </c>
      <c r="F175" s="14">
        <v>0.6</v>
      </c>
      <c r="G175" s="14">
        <f t="shared" si="24"/>
        <v>0.16</v>
      </c>
      <c r="H175" s="14">
        <f t="shared" si="22"/>
        <v>9.6000000000000002E-2</v>
      </c>
      <c r="I175" s="14">
        <v>3</v>
      </c>
      <c r="J175" s="14">
        <f t="shared" si="23"/>
        <v>0.28800000000000003</v>
      </c>
      <c r="K175" s="14"/>
      <c r="L175" s="14"/>
      <c r="M175" s="14"/>
      <c r="N175" s="14"/>
      <c r="O175" s="14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2:27" ht="15.75" customHeight="1">
      <c r="B176" s="2"/>
      <c r="C176" s="14"/>
      <c r="D176" s="14"/>
      <c r="E176" s="14" t="s">
        <v>16</v>
      </c>
      <c r="F176" s="14"/>
      <c r="G176" s="14"/>
      <c r="H176" s="14">
        <f>A2</f>
        <v>0.02</v>
      </c>
      <c r="I176" s="14">
        <v>10</v>
      </c>
      <c r="J176" s="14">
        <f t="shared" si="23"/>
        <v>0.2</v>
      </c>
      <c r="K176" s="14"/>
      <c r="L176" s="14"/>
      <c r="M176" s="14"/>
      <c r="N176" s="14"/>
      <c r="O176" s="14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2:27" ht="15.75" customHeight="1">
      <c r="B177" s="2"/>
      <c r="C177" s="14"/>
      <c r="D177" s="14"/>
      <c r="E177" s="14" t="s">
        <v>16</v>
      </c>
      <c r="F177" s="14"/>
      <c r="G177" s="14"/>
      <c r="H177" s="14">
        <f t="shared" ref="H177:H182" si="25">A3</f>
        <v>0.02</v>
      </c>
      <c r="I177" s="14">
        <v>10</v>
      </c>
      <c r="J177" s="14">
        <f t="shared" si="23"/>
        <v>0.2</v>
      </c>
      <c r="K177" s="14"/>
      <c r="L177" s="14"/>
      <c r="M177" s="14"/>
      <c r="N177" s="14"/>
      <c r="O177" s="14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2:27" ht="15.75" customHeight="1">
      <c r="B178" s="2"/>
      <c r="C178" s="14"/>
      <c r="D178" s="14"/>
      <c r="E178" s="14" t="s">
        <v>16</v>
      </c>
      <c r="F178" s="14"/>
      <c r="G178" s="14"/>
      <c r="H178" s="14">
        <f t="shared" si="25"/>
        <v>0.02</v>
      </c>
      <c r="I178" s="14">
        <v>10</v>
      </c>
      <c r="J178" s="14">
        <f t="shared" si="23"/>
        <v>0.2</v>
      </c>
      <c r="K178" s="14"/>
      <c r="L178" s="14"/>
      <c r="M178" s="14"/>
      <c r="N178" s="14"/>
      <c r="O178" s="14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2:27" ht="15.75" customHeight="1">
      <c r="B179" s="2"/>
      <c r="C179" s="14"/>
      <c r="D179" s="14"/>
      <c r="E179" s="14" t="s">
        <v>16</v>
      </c>
      <c r="F179" s="14"/>
      <c r="G179" s="14"/>
      <c r="H179" s="14">
        <f t="shared" si="25"/>
        <v>0.02</v>
      </c>
      <c r="I179" s="14">
        <v>10</v>
      </c>
      <c r="J179" s="14">
        <f t="shared" si="23"/>
        <v>0.2</v>
      </c>
      <c r="K179" s="14"/>
      <c r="L179" s="14"/>
      <c r="M179" s="14"/>
      <c r="N179" s="14"/>
      <c r="O179" s="14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2:27" ht="15.75" customHeight="1">
      <c r="B180" s="2"/>
      <c r="C180" s="14"/>
      <c r="D180" s="14"/>
      <c r="E180" s="14" t="s">
        <v>16</v>
      </c>
      <c r="F180" s="14"/>
      <c r="G180" s="14"/>
      <c r="H180" s="14">
        <f t="shared" si="25"/>
        <v>0.02</v>
      </c>
      <c r="I180" s="14">
        <v>10</v>
      </c>
      <c r="J180" s="14">
        <f t="shared" si="23"/>
        <v>0.2</v>
      </c>
      <c r="K180" s="14"/>
      <c r="L180" s="14"/>
      <c r="M180" s="14"/>
      <c r="N180" s="14"/>
      <c r="O180" s="14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2:27" ht="15.75" customHeight="1">
      <c r="B181" s="2"/>
      <c r="C181" s="14"/>
      <c r="D181" s="14"/>
      <c r="E181" s="14" t="s">
        <v>16</v>
      </c>
      <c r="F181" s="14"/>
      <c r="G181" s="14"/>
      <c r="H181" s="14">
        <f t="shared" si="25"/>
        <v>0.02</v>
      </c>
      <c r="I181" s="14">
        <v>10</v>
      </c>
      <c r="J181" s="14">
        <f t="shared" si="23"/>
        <v>0.2</v>
      </c>
      <c r="K181" s="14"/>
      <c r="L181" s="14"/>
      <c r="M181" s="14"/>
      <c r="N181" s="14"/>
      <c r="O181" s="14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2:27" ht="15.75" customHeight="1">
      <c r="B182" s="2"/>
      <c r="C182" s="14"/>
      <c r="D182" s="14"/>
      <c r="E182" s="14" t="s">
        <v>16</v>
      </c>
      <c r="F182" s="14"/>
      <c r="G182" s="14"/>
      <c r="H182" s="14">
        <f t="shared" si="25"/>
        <v>0.02</v>
      </c>
      <c r="I182" s="14">
        <v>10</v>
      </c>
      <c r="J182" s="14">
        <f t="shared" si="23"/>
        <v>0.2</v>
      </c>
      <c r="K182" s="14"/>
      <c r="L182" s="14"/>
      <c r="M182" s="14"/>
      <c r="N182" s="14"/>
      <c r="O182" s="14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2:27" ht="15.75" customHeight="1">
      <c r="B183" s="2"/>
      <c r="C183" s="26"/>
      <c r="D183" s="26"/>
      <c r="E183" s="26" t="s">
        <v>15</v>
      </c>
      <c r="F183" s="26"/>
      <c r="G183" s="26"/>
      <c r="H183" s="26">
        <f>SUM(H164:H182)</f>
        <v>1.5160000000000005</v>
      </c>
      <c r="I183" s="26"/>
      <c r="J183" s="26">
        <f>SUM(J164:J182)</f>
        <v>5.5280000000000005</v>
      </c>
      <c r="K183" s="26">
        <f>J183/H183</f>
        <v>3.6464379947229544</v>
      </c>
      <c r="L183" s="26">
        <v>0.54500000000000004</v>
      </c>
      <c r="M183" s="26">
        <f>L183*J183</f>
        <v>3.0127600000000005</v>
      </c>
      <c r="N183" s="26">
        <f>H183*D164</f>
        <v>333.5200000000001</v>
      </c>
      <c r="O183" s="26">
        <f>J183*D164</f>
        <v>1216.1600000000001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2:27" ht="15.75" customHeight="1">
      <c r="B184" s="2"/>
      <c r="C184" s="3" t="s">
        <v>2</v>
      </c>
      <c r="D184" s="3" t="s">
        <v>3</v>
      </c>
      <c r="E184" s="3" t="s">
        <v>4</v>
      </c>
      <c r="F184" s="3" t="s">
        <v>5</v>
      </c>
      <c r="G184" s="3" t="s">
        <v>6</v>
      </c>
      <c r="H184" s="3" t="s">
        <v>7</v>
      </c>
      <c r="I184" s="3" t="s">
        <v>8</v>
      </c>
      <c r="J184" s="3" t="s">
        <v>9</v>
      </c>
      <c r="K184" s="3" t="s">
        <v>10</v>
      </c>
      <c r="L184" s="3" t="s">
        <v>11</v>
      </c>
      <c r="M184" s="3" t="s">
        <v>12</v>
      </c>
      <c r="N184" s="3" t="s">
        <v>13</v>
      </c>
      <c r="O184" s="3" t="s">
        <v>14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2:27" ht="15.75" customHeight="1">
      <c r="B185" s="2"/>
      <c r="C185" s="14">
        <v>33</v>
      </c>
      <c r="D185" s="14">
        <v>220</v>
      </c>
      <c r="E185" s="14">
        <v>56</v>
      </c>
      <c r="F185" s="14">
        <v>0.75</v>
      </c>
      <c r="G185" s="14">
        <f>B2</f>
        <v>0.16</v>
      </c>
      <c r="H185" s="14">
        <f t="shared" ref="H185:H196" si="26">F185*G185</f>
        <v>0.12</v>
      </c>
      <c r="I185" s="14">
        <v>3</v>
      </c>
      <c r="J185" s="14">
        <f t="shared" ref="J185:J203" si="27">H185*I185</f>
        <v>0.36</v>
      </c>
      <c r="K185" s="14"/>
      <c r="L185" s="14"/>
      <c r="M185" s="14"/>
      <c r="N185" s="14"/>
      <c r="O185" s="14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2:27" ht="15.75" customHeight="1">
      <c r="B186" s="2"/>
      <c r="C186" s="14"/>
      <c r="D186" s="14"/>
      <c r="E186" s="14">
        <v>58</v>
      </c>
      <c r="F186" s="14">
        <v>0.6</v>
      </c>
      <c r="G186" s="14">
        <f t="shared" ref="G186:G196" si="28">B3</f>
        <v>0.16</v>
      </c>
      <c r="H186" s="14">
        <f t="shared" si="26"/>
        <v>9.6000000000000002E-2</v>
      </c>
      <c r="I186" s="14">
        <v>3</v>
      </c>
      <c r="J186" s="14">
        <f t="shared" si="27"/>
        <v>0.28800000000000003</v>
      </c>
      <c r="K186" s="14"/>
      <c r="L186" s="14"/>
      <c r="M186" s="14"/>
      <c r="N186" s="14"/>
      <c r="O186" s="14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2:27" ht="15.75" customHeight="1">
      <c r="B187" s="2"/>
      <c r="C187" s="14"/>
      <c r="D187" s="14"/>
      <c r="E187" s="14">
        <v>60</v>
      </c>
      <c r="F187" s="14">
        <v>0.75</v>
      </c>
      <c r="G187" s="14">
        <f t="shared" si="28"/>
        <v>0.16</v>
      </c>
      <c r="H187" s="14">
        <f t="shared" si="26"/>
        <v>0.12</v>
      </c>
      <c r="I187" s="14">
        <v>3</v>
      </c>
      <c r="J187" s="14">
        <f t="shared" si="27"/>
        <v>0.36</v>
      </c>
      <c r="K187" s="14"/>
      <c r="L187" s="14"/>
      <c r="M187" s="14"/>
      <c r="N187" s="14"/>
      <c r="O187" s="14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2:27" ht="15.75" customHeight="1">
      <c r="B188" s="2"/>
      <c r="C188" s="14"/>
      <c r="D188" s="14"/>
      <c r="E188" s="14">
        <v>63</v>
      </c>
      <c r="F188" s="14">
        <v>0.75</v>
      </c>
      <c r="G188" s="14">
        <f t="shared" si="28"/>
        <v>0.16</v>
      </c>
      <c r="H188" s="14">
        <f t="shared" si="26"/>
        <v>0.12</v>
      </c>
      <c r="I188" s="14">
        <v>3</v>
      </c>
      <c r="J188" s="14">
        <f t="shared" si="27"/>
        <v>0.36</v>
      </c>
      <c r="K188" s="14"/>
      <c r="L188" s="14"/>
      <c r="M188" s="14"/>
      <c r="N188" s="14"/>
      <c r="O188" s="14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2:27" ht="15.75" customHeight="1">
      <c r="B189" s="2"/>
      <c r="C189" s="14"/>
      <c r="D189" s="14"/>
      <c r="E189" s="14">
        <v>65</v>
      </c>
      <c r="F189" s="14">
        <v>0.75</v>
      </c>
      <c r="G189" s="14">
        <f t="shared" si="28"/>
        <v>0.16</v>
      </c>
      <c r="H189" s="14">
        <f t="shared" si="26"/>
        <v>0.12</v>
      </c>
      <c r="I189" s="14">
        <v>3</v>
      </c>
      <c r="J189" s="14">
        <f t="shared" si="27"/>
        <v>0.36</v>
      </c>
      <c r="K189" s="14"/>
      <c r="L189" s="14"/>
      <c r="M189" s="14"/>
      <c r="N189" s="14"/>
      <c r="O189" s="14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2:27" ht="15.75" customHeight="1">
      <c r="B190" s="2"/>
      <c r="C190" s="14"/>
      <c r="D190" s="14"/>
      <c r="E190" s="14">
        <v>57</v>
      </c>
      <c r="F190" s="14">
        <v>0.8</v>
      </c>
      <c r="G190" s="14">
        <f t="shared" si="28"/>
        <v>0.16</v>
      </c>
      <c r="H190" s="14">
        <f t="shared" si="26"/>
        <v>0.128</v>
      </c>
      <c r="I190" s="14">
        <v>3</v>
      </c>
      <c r="J190" s="14">
        <f t="shared" si="27"/>
        <v>0.38400000000000001</v>
      </c>
      <c r="K190" s="14"/>
      <c r="L190" s="14"/>
      <c r="M190" s="14"/>
      <c r="N190" s="14"/>
      <c r="O190" s="14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2:27" ht="15.75" customHeight="1">
      <c r="B191" s="2"/>
      <c r="C191" s="14"/>
      <c r="D191" s="14"/>
      <c r="E191" s="14">
        <v>59</v>
      </c>
      <c r="F191" s="14">
        <v>0.8</v>
      </c>
      <c r="G191" s="14">
        <f t="shared" si="28"/>
        <v>0.16</v>
      </c>
      <c r="H191" s="14">
        <f t="shared" si="26"/>
        <v>0.128</v>
      </c>
      <c r="I191" s="14">
        <v>3</v>
      </c>
      <c r="J191" s="14">
        <f t="shared" si="27"/>
        <v>0.38400000000000001</v>
      </c>
      <c r="K191" s="14"/>
      <c r="L191" s="14"/>
      <c r="M191" s="14"/>
      <c r="N191" s="14"/>
      <c r="O191" s="14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2:27" ht="15.75" customHeight="1">
      <c r="B192" s="2"/>
      <c r="C192" s="14"/>
      <c r="D192" s="14"/>
      <c r="E192" s="14">
        <v>61</v>
      </c>
      <c r="F192" s="14">
        <v>0.6</v>
      </c>
      <c r="G192" s="14">
        <f t="shared" si="28"/>
        <v>0.16</v>
      </c>
      <c r="H192" s="14">
        <f t="shared" si="26"/>
        <v>9.6000000000000002E-2</v>
      </c>
      <c r="I192" s="14">
        <v>3</v>
      </c>
      <c r="J192" s="14">
        <f t="shared" si="27"/>
        <v>0.28800000000000003</v>
      </c>
      <c r="K192" s="14"/>
      <c r="L192" s="14"/>
      <c r="M192" s="14"/>
      <c r="N192" s="14"/>
      <c r="O192" s="14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2:27" ht="15.75" customHeight="1">
      <c r="B193" s="2"/>
      <c r="C193" s="14"/>
      <c r="D193" s="14"/>
      <c r="E193" s="14">
        <v>62</v>
      </c>
      <c r="F193" s="14">
        <v>0.8</v>
      </c>
      <c r="G193" s="14">
        <f t="shared" si="28"/>
        <v>0.16</v>
      </c>
      <c r="H193" s="14">
        <f t="shared" si="26"/>
        <v>0.128</v>
      </c>
      <c r="I193" s="14">
        <v>3</v>
      </c>
      <c r="J193" s="14">
        <f t="shared" si="27"/>
        <v>0.38400000000000001</v>
      </c>
      <c r="K193" s="14"/>
      <c r="L193" s="14"/>
      <c r="M193" s="14"/>
      <c r="N193" s="14"/>
      <c r="O193" s="14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2:27" ht="15.75" customHeight="1">
      <c r="B194" s="2"/>
      <c r="C194" s="14"/>
      <c r="D194" s="14"/>
      <c r="E194" s="14">
        <v>64</v>
      </c>
      <c r="F194" s="14">
        <v>0.6</v>
      </c>
      <c r="G194" s="14">
        <f t="shared" si="28"/>
        <v>0.16</v>
      </c>
      <c r="H194" s="14">
        <f t="shared" si="26"/>
        <v>9.6000000000000002E-2</v>
      </c>
      <c r="I194" s="14">
        <v>3</v>
      </c>
      <c r="J194" s="14">
        <f t="shared" si="27"/>
        <v>0.28800000000000003</v>
      </c>
      <c r="K194" s="14"/>
      <c r="L194" s="14"/>
      <c r="M194" s="14"/>
      <c r="N194" s="14"/>
      <c r="O194" s="14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2:27" ht="15.75" customHeight="1">
      <c r="B195" s="2"/>
      <c r="C195" s="14"/>
      <c r="D195" s="14"/>
      <c r="E195" s="14">
        <v>66</v>
      </c>
      <c r="F195" s="14">
        <v>0.8</v>
      </c>
      <c r="G195" s="14">
        <f t="shared" si="28"/>
        <v>0.16</v>
      </c>
      <c r="H195" s="14">
        <f t="shared" si="26"/>
        <v>0.128</v>
      </c>
      <c r="I195" s="14">
        <v>3</v>
      </c>
      <c r="J195" s="14">
        <f t="shared" si="27"/>
        <v>0.38400000000000001</v>
      </c>
      <c r="K195" s="14"/>
      <c r="L195" s="14"/>
      <c r="M195" s="14"/>
      <c r="N195" s="14"/>
      <c r="O195" s="14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2:27" ht="15.75" customHeight="1">
      <c r="B196" s="2"/>
      <c r="C196" s="14"/>
      <c r="D196" s="14"/>
      <c r="E196" s="14">
        <v>67</v>
      </c>
      <c r="F196" s="14">
        <v>0.6</v>
      </c>
      <c r="G196" s="14">
        <f t="shared" si="28"/>
        <v>0.16</v>
      </c>
      <c r="H196" s="14">
        <f t="shared" si="26"/>
        <v>9.6000000000000002E-2</v>
      </c>
      <c r="I196" s="14">
        <v>3</v>
      </c>
      <c r="J196" s="14">
        <f t="shared" si="27"/>
        <v>0.28800000000000003</v>
      </c>
      <c r="K196" s="14"/>
      <c r="L196" s="14"/>
      <c r="M196" s="14"/>
      <c r="N196" s="14"/>
      <c r="O196" s="14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2:27" ht="15.75" customHeight="1">
      <c r="B197" s="2"/>
      <c r="C197" s="14"/>
      <c r="D197" s="14"/>
      <c r="E197" s="14" t="s">
        <v>16</v>
      </c>
      <c r="F197" s="14"/>
      <c r="G197" s="14"/>
      <c r="H197" s="14">
        <f>A2</f>
        <v>0.02</v>
      </c>
      <c r="I197" s="14">
        <v>10</v>
      </c>
      <c r="J197" s="14">
        <f t="shared" si="27"/>
        <v>0.2</v>
      </c>
      <c r="K197" s="14" t="s">
        <v>26</v>
      </c>
      <c r="L197" s="14"/>
      <c r="M197" s="14"/>
      <c r="N197" s="14"/>
      <c r="O197" s="14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2:27" ht="15.75" customHeight="1">
      <c r="B198" s="2"/>
      <c r="C198" s="14"/>
      <c r="D198" s="14"/>
      <c r="E198" s="14" t="s">
        <v>16</v>
      </c>
      <c r="F198" s="14"/>
      <c r="G198" s="14"/>
      <c r="H198" s="14">
        <f t="shared" ref="H198:H203" si="29">A3</f>
        <v>0.02</v>
      </c>
      <c r="I198" s="14">
        <v>10</v>
      </c>
      <c r="J198" s="14">
        <f t="shared" si="27"/>
        <v>0.2</v>
      </c>
      <c r="K198" s="14"/>
      <c r="L198" s="14"/>
      <c r="M198" s="14"/>
      <c r="N198" s="14"/>
      <c r="O198" s="14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2:27" ht="15.75" customHeight="1">
      <c r="B199" s="2"/>
      <c r="C199" s="14"/>
      <c r="D199" s="14"/>
      <c r="E199" s="14" t="s">
        <v>16</v>
      </c>
      <c r="F199" s="14"/>
      <c r="G199" s="14"/>
      <c r="H199" s="14">
        <f t="shared" si="29"/>
        <v>0.02</v>
      </c>
      <c r="I199" s="14">
        <v>10</v>
      </c>
      <c r="J199" s="14">
        <f t="shared" si="27"/>
        <v>0.2</v>
      </c>
      <c r="K199" s="14"/>
      <c r="L199" s="14"/>
      <c r="M199" s="14"/>
      <c r="N199" s="14"/>
      <c r="O199" s="14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2:27" ht="15.75" customHeight="1">
      <c r="B200" s="2"/>
      <c r="C200" s="14"/>
      <c r="D200" s="14"/>
      <c r="E200" s="14" t="s">
        <v>16</v>
      </c>
      <c r="F200" s="14"/>
      <c r="G200" s="14"/>
      <c r="H200" s="14">
        <f t="shared" si="29"/>
        <v>0.02</v>
      </c>
      <c r="I200" s="14">
        <v>10</v>
      </c>
      <c r="J200" s="14">
        <f t="shared" si="27"/>
        <v>0.2</v>
      </c>
      <c r="K200" s="14"/>
      <c r="L200" s="14"/>
      <c r="M200" s="14"/>
      <c r="N200" s="14"/>
      <c r="O200" s="14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2:27" ht="15.75" customHeight="1">
      <c r="B201" s="2"/>
      <c r="C201" s="14"/>
      <c r="D201" s="14"/>
      <c r="E201" s="14" t="s">
        <v>16</v>
      </c>
      <c r="F201" s="14"/>
      <c r="G201" s="14"/>
      <c r="H201" s="14">
        <f t="shared" si="29"/>
        <v>0.02</v>
      </c>
      <c r="I201" s="14">
        <v>10</v>
      </c>
      <c r="J201" s="14">
        <f t="shared" si="27"/>
        <v>0.2</v>
      </c>
      <c r="K201" s="14"/>
      <c r="L201" s="14"/>
      <c r="M201" s="14"/>
      <c r="N201" s="14"/>
      <c r="O201" s="14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2:27" ht="15.75" customHeight="1">
      <c r="B202" s="2"/>
      <c r="C202" s="14"/>
      <c r="D202" s="14"/>
      <c r="E202" s="14" t="s">
        <v>16</v>
      </c>
      <c r="F202" s="14"/>
      <c r="G202" s="14"/>
      <c r="H202" s="14">
        <f t="shared" si="29"/>
        <v>0.02</v>
      </c>
      <c r="I202" s="14">
        <v>10</v>
      </c>
      <c r="J202" s="14">
        <f t="shared" si="27"/>
        <v>0.2</v>
      </c>
      <c r="K202" s="14"/>
      <c r="L202" s="14"/>
      <c r="M202" s="14"/>
      <c r="N202" s="14"/>
      <c r="O202" s="14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2:27" ht="15.75" customHeight="1">
      <c r="B203" s="2"/>
      <c r="C203" s="14"/>
      <c r="D203" s="14"/>
      <c r="E203" s="14" t="s">
        <v>16</v>
      </c>
      <c r="F203" s="14"/>
      <c r="G203" s="14"/>
      <c r="H203" s="14">
        <f t="shared" si="29"/>
        <v>0.02</v>
      </c>
      <c r="I203" s="14">
        <v>10</v>
      </c>
      <c r="J203" s="14">
        <f t="shared" si="27"/>
        <v>0.2</v>
      </c>
      <c r="K203" s="14"/>
      <c r="L203" s="14"/>
      <c r="M203" s="14"/>
      <c r="N203" s="14"/>
      <c r="O203" s="14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2:27" ht="15.75" customHeight="1">
      <c r="B204" s="2"/>
      <c r="C204" s="26"/>
      <c r="D204" s="26"/>
      <c r="E204" s="26" t="s">
        <v>15</v>
      </c>
      <c r="F204" s="26"/>
      <c r="G204" s="26"/>
      <c r="H204" s="26">
        <f>SUM(H185:H203)</f>
        <v>1.5160000000000005</v>
      </c>
      <c r="I204" s="26"/>
      <c r="J204" s="26">
        <f>SUM(J185:J203)</f>
        <v>5.5280000000000005</v>
      </c>
      <c r="K204" s="26">
        <f>J204/H204</f>
        <v>3.6464379947229544</v>
      </c>
      <c r="L204" s="26">
        <v>0.54500000000000004</v>
      </c>
      <c r="M204" s="26">
        <f>L204*J204</f>
        <v>3.0127600000000005</v>
      </c>
      <c r="N204" s="26">
        <f>H204*D185</f>
        <v>333.5200000000001</v>
      </c>
      <c r="O204" s="26">
        <f>J204*D185</f>
        <v>1216.1600000000001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2:27" ht="15.75" customHeight="1">
      <c r="B205" s="2"/>
      <c r="C205" s="3" t="s">
        <v>2</v>
      </c>
      <c r="D205" s="3" t="s">
        <v>3</v>
      </c>
      <c r="E205" s="3" t="s">
        <v>4</v>
      </c>
      <c r="F205" s="3" t="s">
        <v>5</v>
      </c>
      <c r="G205" s="3" t="s">
        <v>6</v>
      </c>
      <c r="H205" s="3" t="s">
        <v>7</v>
      </c>
      <c r="I205" s="3" t="s">
        <v>8</v>
      </c>
      <c r="J205" s="3" t="s">
        <v>9</v>
      </c>
      <c r="K205" s="3" t="s">
        <v>10</v>
      </c>
      <c r="L205" s="3" t="s">
        <v>11</v>
      </c>
      <c r="M205" s="3" t="s">
        <v>12</v>
      </c>
      <c r="N205" s="3" t="s">
        <v>13</v>
      </c>
      <c r="O205" s="3" t="s">
        <v>14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2:27" ht="15.75" customHeight="1">
      <c r="B206" s="2"/>
      <c r="C206" s="14">
        <v>34</v>
      </c>
      <c r="D206" s="14">
        <v>220</v>
      </c>
      <c r="E206" s="14">
        <v>56</v>
      </c>
      <c r="F206" s="14">
        <v>0.75</v>
      </c>
      <c r="G206" s="14">
        <f>B2</f>
        <v>0.16</v>
      </c>
      <c r="H206" s="14">
        <f t="shared" ref="H206:H217" si="30">F206*G206</f>
        <v>0.12</v>
      </c>
      <c r="I206" s="14">
        <v>3</v>
      </c>
      <c r="J206" s="14">
        <f t="shared" ref="J206:J224" si="31">H206*I206</f>
        <v>0.36</v>
      </c>
      <c r="K206" s="14"/>
      <c r="L206" s="14"/>
      <c r="M206" s="14"/>
      <c r="N206" s="14"/>
      <c r="O206" s="14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2:27" ht="15.75" customHeight="1">
      <c r="B207" s="2"/>
      <c r="C207" s="14"/>
      <c r="D207" s="14"/>
      <c r="E207" s="14">
        <v>58</v>
      </c>
      <c r="F207" s="14">
        <v>0.6</v>
      </c>
      <c r="G207" s="14">
        <f t="shared" ref="G207:G217" si="32">B3</f>
        <v>0.16</v>
      </c>
      <c r="H207" s="14">
        <f t="shared" si="30"/>
        <v>9.6000000000000002E-2</v>
      </c>
      <c r="I207" s="14">
        <v>3</v>
      </c>
      <c r="J207" s="14">
        <f t="shared" si="31"/>
        <v>0.28800000000000003</v>
      </c>
      <c r="K207" s="14"/>
      <c r="L207" s="14"/>
      <c r="M207" s="14"/>
      <c r="N207" s="14"/>
      <c r="O207" s="14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2:27" ht="15.75" customHeight="1">
      <c r="B208" s="2"/>
      <c r="C208" s="14"/>
      <c r="D208" s="14"/>
      <c r="E208" s="14">
        <v>60</v>
      </c>
      <c r="F208" s="14">
        <v>0.75</v>
      </c>
      <c r="G208" s="14">
        <f t="shared" si="32"/>
        <v>0.16</v>
      </c>
      <c r="H208" s="14">
        <f t="shared" si="30"/>
        <v>0.12</v>
      </c>
      <c r="I208" s="14">
        <v>3</v>
      </c>
      <c r="J208" s="14">
        <f t="shared" si="31"/>
        <v>0.36</v>
      </c>
      <c r="K208" s="14"/>
      <c r="L208" s="14"/>
      <c r="M208" s="14"/>
      <c r="N208" s="14"/>
      <c r="O208" s="14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2:27" ht="15.75" customHeight="1">
      <c r="B209" s="2"/>
      <c r="C209" s="14"/>
      <c r="D209" s="14"/>
      <c r="E209" s="14">
        <v>63</v>
      </c>
      <c r="F209" s="14">
        <v>0.75</v>
      </c>
      <c r="G209" s="14">
        <f t="shared" si="32"/>
        <v>0.16</v>
      </c>
      <c r="H209" s="14">
        <f t="shared" si="30"/>
        <v>0.12</v>
      </c>
      <c r="I209" s="14">
        <v>3</v>
      </c>
      <c r="J209" s="14">
        <f t="shared" si="31"/>
        <v>0.36</v>
      </c>
      <c r="K209" s="14"/>
      <c r="L209" s="14"/>
      <c r="M209" s="14"/>
      <c r="N209" s="14"/>
      <c r="O209" s="14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2:27" ht="15.75" customHeight="1">
      <c r="B210" s="2"/>
      <c r="C210" s="14"/>
      <c r="D210" s="14"/>
      <c r="E210" s="14">
        <v>65</v>
      </c>
      <c r="F210" s="14">
        <v>0.75</v>
      </c>
      <c r="G210" s="14">
        <f t="shared" si="32"/>
        <v>0.16</v>
      </c>
      <c r="H210" s="14">
        <f t="shared" si="30"/>
        <v>0.12</v>
      </c>
      <c r="I210" s="14">
        <v>3</v>
      </c>
      <c r="J210" s="14">
        <f t="shared" si="31"/>
        <v>0.36</v>
      </c>
      <c r="K210" s="14"/>
      <c r="L210" s="14"/>
      <c r="M210" s="14"/>
      <c r="N210" s="14"/>
      <c r="O210" s="14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2:27" ht="15.75" customHeight="1">
      <c r="B211" s="2"/>
      <c r="C211" s="14"/>
      <c r="D211" s="14"/>
      <c r="E211" s="14">
        <v>57</v>
      </c>
      <c r="F211" s="14">
        <v>0.8</v>
      </c>
      <c r="G211" s="14">
        <f t="shared" si="32"/>
        <v>0.16</v>
      </c>
      <c r="H211" s="14">
        <f t="shared" si="30"/>
        <v>0.128</v>
      </c>
      <c r="I211" s="14">
        <v>3</v>
      </c>
      <c r="J211" s="14">
        <f t="shared" si="31"/>
        <v>0.38400000000000001</v>
      </c>
      <c r="K211" s="14"/>
      <c r="L211" s="14"/>
      <c r="M211" s="14"/>
      <c r="N211" s="14"/>
      <c r="O211" s="14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2:27" ht="15.75" customHeight="1">
      <c r="B212" s="2"/>
      <c r="C212" s="14"/>
      <c r="D212" s="14"/>
      <c r="E212" s="14">
        <v>59</v>
      </c>
      <c r="F212" s="14">
        <v>0.8</v>
      </c>
      <c r="G212" s="14">
        <f t="shared" si="32"/>
        <v>0.16</v>
      </c>
      <c r="H212" s="14">
        <f t="shared" si="30"/>
        <v>0.128</v>
      </c>
      <c r="I212" s="14">
        <v>3</v>
      </c>
      <c r="J212" s="14">
        <f t="shared" si="31"/>
        <v>0.38400000000000001</v>
      </c>
      <c r="K212" s="14"/>
      <c r="L212" s="14"/>
      <c r="M212" s="14"/>
      <c r="N212" s="14"/>
      <c r="O212" s="14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2:27" ht="15.75" customHeight="1">
      <c r="B213" s="2"/>
      <c r="C213" s="14"/>
      <c r="D213" s="14"/>
      <c r="E213" s="14">
        <v>61</v>
      </c>
      <c r="F213" s="14">
        <v>0.6</v>
      </c>
      <c r="G213" s="14">
        <f t="shared" si="32"/>
        <v>0.16</v>
      </c>
      <c r="H213" s="14">
        <f t="shared" si="30"/>
        <v>9.6000000000000002E-2</v>
      </c>
      <c r="I213" s="14">
        <v>3</v>
      </c>
      <c r="J213" s="14">
        <f t="shared" si="31"/>
        <v>0.28800000000000003</v>
      </c>
      <c r="K213" s="14"/>
      <c r="L213" s="14"/>
      <c r="M213" s="14"/>
      <c r="N213" s="14"/>
      <c r="O213" s="14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2:27" ht="15.75" customHeight="1">
      <c r="B214" s="2"/>
      <c r="C214" s="14"/>
      <c r="D214" s="14"/>
      <c r="E214" s="14">
        <v>62</v>
      </c>
      <c r="F214" s="14">
        <v>0.8</v>
      </c>
      <c r="G214" s="14">
        <f t="shared" si="32"/>
        <v>0.16</v>
      </c>
      <c r="H214" s="14">
        <f t="shared" si="30"/>
        <v>0.128</v>
      </c>
      <c r="I214" s="14">
        <v>3</v>
      </c>
      <c r="J214" s="14">
        <f t="shared" si="31"/>
        <v>0.38400000000000001</v>
      </c>
      <c r="K214" s="14"/>
      <c r="L214" s="14"/>
      <c r="M214" s="14"/>
      <c r="N214" s="14"/>
      <c r="O214" s="14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2:27" ht="15.75" customHeight="1">
      <c r="B215" s="2"/>
      <c r="C215" s="14"/>
      <c r="D215" s="14"/>
      <c r="E215" s="14">
        <v>64</v>
      </c>
      <c r="F215" s="14">
        <v>0.6</v>
      </c>
      <c r="G215" s="14">
        <f t="shared" si="32"/>
        <v>0.16</v>
      </c>
      <c r="H215" s="14">
        <f t="shared" si="30"/>
        <v>9.6000000000000002E-2</v>
      </c>
      <c r="I215" s="14">
        <v>3</v>
      </c>
      <c r="J215" s="14">
        <f t="shared" si="31"/>
        <v>0.28800000000000003</v>
      </c>
      <c r="K215" s="14"/>
      <c r="L215" s="14"/>
      <c r="M215" s="14"/>
      <c r="N215" s="14"/>
      <c r="O215" s="14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2:27" ht="15.75" customHeight="1">
      <c r="B216" s="2"/>
      <c r="C216" s="14"/>
      <c r="D216" s="14"/>
      <c r="E216" s="14">
        <v>66</v>
      </c>
      <c r="F216" s="14">
        <v>0.8</v>
      </c>
      <c r="G216" s="14">
        <f t="shared" si="32"/>
        <v>0.16</v>
      </c>
      <c r="H216" s="14">
        <f t="shared" si="30"/>
        <v>0.128</v>
      </c>
      <c r="I216" s="14">
        <v>3</v>
      </c>
      <c r="J216" s="14">
        <f t="shared" si="31"/>
        <v>0.38400000000000001</v>
      </c>
      <c r="K216" s="14"/>
      <c r="L216" s="14"/>
      <c r="M216" s="14"/>
      <c r="N216" s="14"/>
      <c r="O216" s="14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2:27" ht="15.75" customHeight="1">
      <c r="B217" s="2"/>
      <c r="C217" s="14"/>
      <c r="D217" s="14"/>
      <c r="E217" s="14">
        <v>67</v>
      </c>
      <c r="F217" s="14">
        <v>0.6</v>
      </c>
      <c r="G217" s="14">
        <f t="shared" si="32"/>
        <v>0.16</v>
      </c>
      <c r="H217" s="14">
        <f t="shared" si="30"/>
        <v>9.6000000000000002E-2</v>
      </c>
      <c r="I217" s="14">
        <v>3</v>
      </c>
      <c r="J217" s="14">
        <f t="shared" si="31"/>
        <v>0.28800000000000003</v>
      </c>
      <c r="K217" s="14"/>
      <c r="L217" s="14"/>
      <c r="M217" s="14"/>
      <c r="N217" s="14"/>
      <c r="O217" s="14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2:27" ht="15.75" customHeight="1">
      <c r="B218" s="2"/>
      <c r="C218" s="14"/>
      <c r="D218" s="14"/>
      <c r="E218" s="14" t="s">
        <v>16</v>
      </c>
      <c r="F218" s="14"/>
      <c r="G218" s="14"/>
      <c r="H218" s="14">
        <f>A2</f>
        <v>0.02</v>
      </c>
      <c r="I218" s="14">
        <v>10</v>
      </c>
      <c r="J218" s="14">
        <f t="shared" si="31"/>
        <v>0.2</v>
      </c>
      <c r="K218" s="14"/>
      <c r="L218" s="14"/>
      <c r="M218" s="14"/>
      <c r="N218" s="14"/>
      <c r="O218" s="14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2:27" ht="15.75" customHeight="1">
      <c r="B219" s="2"/>
      <c r="C219" s="14"/>
      <c r="D219" s="14"/>
      <c r="E219" s="14" t="s">
        <v>16</v>
      </c>
      <c r="F219" s="14"/>
      <c r="G219" s="14"/>
      <c r="H219" s="14">
        <f t="shared" ref="H219:H224" si="33">A3</f>
        <v>0.02</v>
      </c>
      <c r="I219" s="14">
        <v>10</v>
      </c>
      <c r="J219" s="14">
        <f t="shared" si="31"/>
        <v>0.2</v>
      </c>
      <c r="K219" s="14"/>
      <c r="L219" s="14"/>
      <c r="M219" s="14"/>
      <c r="N219" s="14"/>
      <c r="O219" s="14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2:27" ht="15.75" customHeight="1">
      <c r="B220" s="2"/>
      <c r="C220" s="14"/>
      <c r="D220" s="14"/>
      <c r="E220" s="14" t="s">
        <v>16</v>
      </c>
      <c r="F220" s="14"/>
      <c r="G220" s="14"/>
      <c r="H220" s="14">
        <f t="shared" si="33"/>
        <v>0.02</v>
      </c>
      <c r="I220" s="14">
        <v>10</v>
      </c>
      <c r="J220" s="14">
        <f t="shared" si="31"/>
        <v>0.2</v>
      </c>
      <c r="K220" s="14"/>
      <c r="L220" s="14"/>
      <c r="M220" s="14"/>
      <c r="N220" s="14"/>
      <c r="O220" s="14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2:27" ht="15.75" customHeight="1">
      <c r="B221" s="2"/>
      <c r="C221" s="14"/>
      <c r="D221" s="14"/>
      <c r="E221" s="14" t="s">
        <v>16</v>
      </c>
      <c r="F221" s="14"/>
      <c r="G221" s="14"/>
      <c r="H221" s="14">
        <f t="shared" si="33"/>
        <v>0.02</v>
      </c>
      <c r="I221" s="14">
        <v>10</v>
      </c>
      <c r="J221" s="14">
        <f t="shared" si="31"/>
        <v>0.2</v>
      </c>
      <c r="K221" s="14"/>
      <c r="L221" s="14"/>
      <c r="M221" s="14"/>
      <c r="N221" s="14"/>
      <c r="O221" s="14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2:27" ht="15.75" customHeight="1">
      <c r="B222" s="2"/>
      <c r="C222" s="14"/>
      <c r="D222" s="14"/>
      <c r="E222" s="14" t="s">
        <v>16</v>
      </c>
      <c r="F222" s="14"/>
      <c r="G222" s="14"/>
      <c r="H222" s="14">
        <f t="shared" si="33"/>
        <v>0.02</v>
      </c>
      <c r="I222" s="14">
        <v>10</v>
      </c>
      <c r="J222" s="14">
        <f t="shared" si="31"/>
        <v>0.2</v>
      </c>
      <c r="K222" s="14"/>
      <c r="L222" s="14"/>
      <c r="M222" s="14"/>
      <c r="N222" s="14"/>
      <c r="O222" s="14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2:27" ht="15.75" customHeight="1">
      <c r="B223" s="2"/>
      <c r="C223" s="14"/>
      <c r="D223" s="14"/>
      <c r="E223" s="14" t="s">
        <v>16</v>
      </c>
      <c r="F223" s="14"/>
      <c r="G223" s="14"/>
      <c r="H223" s="14">
        <f t="shared" si="33"/>
        <v>0.02</v>
      </c>
      <c r="I223" s="14">
        <v>10</v>
      </c>
      <c r="J223" s="14">
        <f t="shared" si="31"/>
        <v>0.2</v>
      </c>
      <c r="K223" s="14"/>
      <c r="L223" s="14"/>
      <c r="M223" s="14"/>
      <c r="N223" s="14"/>
      <c r="O223" s="14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2:27" ht="15.75" customHeight="1">
      <c r="B224" s="2"/>
      <c r="C224" s="14"/>
      <c r="D224" s="14"/>
      <c r="E224" s="14" t="s">
        <v>16</v>
      </c>
      <c r="F224" s="14"/>
      <c r="G224" s="14"/>
      <c r="H224" s="14">
        <f t="shared" si="33"/>
        <v>0.02</v>
      </c>
      <c r="I224" s="14">
        <v>10</v>
      </c>
      <c r="J224" s="14">
        <f t="shared" si="31"/>
        <v>0.2</v>
      </c>
      <c r="K224" s="14"/>
      <c r="L224" s="14"/>
      <c r="M224" s="14"/>
      <c r="N224" s="14"/>
      <c r="O224" s="14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2:27" ht="15.75" customHeight="1">
      <c r="B225" s="2"/>
      <c r="C225" s="26"/>
      <c r="D225" s="26"/>
      <c r="E225" s="26" t="s">
        <v>15</v>
      </c>
      <c r="F225" s="26"/>
      <c r="G225" s="26"/>
      <c r="H225" s="26">
        <f>SUM(H206:H224)</f>
        <v>1.5160000000000005</v>
      </c>
      <c r="I225" s="26"/>
      <c r="J225" s="26">
        <f>SUM(J206:J224)</f>
        <v>5.5280000000000005</v>
      </c>
      <c r="K225" s="26">
        <f>J225/H225</f>
        <v>3.6464379947229544</v>
      </c>
      <c r="L225" s="26">
        <v>0.54500000000000004</v>
      </c>
      <c r="M225" s="26">
        <f>L225*J225</f>
        <v>3.0127600000000005</v>
      </c>
      <c r="N225" s="26">
        <f>H225*D206</f>
        <v>333.5200000000001</v>
      </c>
      <c r="O225" s="26">
        <f>J225*D206</f>
        <v>1216.1600000000001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2:27" ht="15.75" customHeight="1">
      <c r="B226" s="2"/>
      <c r="C226" s="3" t="s">
        <v>2</v>
      </c>
      <c r="D226" s="3" t="s">
        <v>3</v>
      </c>
      <c r="E226" s="3" t="s">
        <v>4</v>
      </c>
      <c r="F226" s="3" t="s">
        <v>5</v>
      </c>
      <c r="G226" s="3" t="s">
        <v>6</v>
      </c>
      <c r="H226" s="3" t="s">
        <v>7</v>
      </c>
      <c r="I226" s="3" t="s">
        <v>8</v>
      </c>
      <c r="J226" s="3" t="s">
        <v>9</v>
      </c>
      <c r="K226" s="3" t="s">
        <v>10</v>
      </c>
      <c r="L226" s="3" t="s">
        <v>11</v>
      </c>
      <c r="M226" s="3" t="s">
        <v>12</v>
      </c>
      <c r="N226" s="3" t="s">
        <v>13</v>
      </c>
      <c r="O226" s="3" t="s">
        <v>14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2:27" ht="15.75" customHeight="1">
      <c r="B227" s="2"/>
      <c r="C227" s="14">
        <v>35</v>
      </c>
      <c r="D227" s="14">
        <v>220</v>
      </c>
      <c r="E227" s="14">
        <v>56</v>
      </c>
      <c r="F227" s="14">
        <v>0.75</v>
      </c>
      <c r="G227" s="14">
        <f>B2</f>
        <v>0.16</v>
      </c>
      <c r="H227" s="14">
        <f t="shared" ref="H227:H238" si="34">F227*G227</f>
        <v>0.12</v>
      </c>
      <c r="I227" s="14">
        <v>3</v>
      </c>
      <c r="J227" s="14">
        <f t="shared" ref="J227:J245" si="35">H227*I227</f>
        <v>0.36</v>
      </c>
      <c r="K227" s="14"/>
      <c r="L227" s="14"/>
      <c r="M227" s="14"/>
      <c r="N227" s="14"/>
      <c r="O227" s="14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2:27" ht="15.75" customHeight="1">
      <c r="B228" s="2"/>
      <c r="C228" s="14"/>
      <c r="D228" s="14"/>
      <c r="E228" s="14">
        <v>58</v>
      </c>
      <c r="F228" s="14">
        <v>0.6</v>
      </c>
      <c r="G228" s="14">
        <f t="shared" ref="G228:G238" si="36">B3</f>
        <v>0.16</v>
      </c>
      <c r="H228" s="14">
        <f t="shared" si="34"/>
        <v>9.6000000000000002E-2</v>
      </c>
      <c r="I228" s="14">
        <v>3</v>
      </c>
      <c r="J228" s="14">
        <f t="shared" si="35"/>
        <v>0.28800000000000003</v>
      </c>
      <c r="K228" s="14"/>
      <c r="L228" s="14"/>
      <c r="M228" s="14"/>
      <c r="N228" s="14"/>
      <c r="O228" s="14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2:27" ht="15.75" customHeight="1">
      <c r="B229" s="2"/>
      <c r="C229" s="14"/>
      <c r="D229" s="14"/>
      <c r="E229" s="14">
        <v>60</v>
      </c>
      <c r="F229" s="14">
        <v>0.75</v>
      </c>
      <c r="G229" s="14">
        <f t="shared" si="36"/>
        <v>0.16</v>
      </c>
      <c r="H229" s="14">
        <f t="shared" si="34"/>
        <v>0.12</v>
      </c>
      <c r="I229" s="14">
        <v>3</v>
      </c>
      <c r="J229" s="14">
        <f t="shared" si="35"/>
        <v>0.36</v>
      </c>
      <c r="K229" s="14"/>
      <c r="L229" s="14"/>
      <c r="M229" s="14"/>
      <c r="N229" s="14"/>
      <c r="O229" s="14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2:27" ht="15.75" customHeight="1">
      <c r="B230" s="2"/>
      <c r="C230" s="14"/>
      <c r="D230" s="14"/>
      <c r="E230" s="14">
        <v>63</v>
      </c>
      <c r="F230" s="14">
        <v>0.75</v>
      </c>
      <c r="G230" s="14">
        <f t="shared" si="36"/>
        <v>0.16</v>
      </c>
      <c r="H230" s="14">
        <f t="shared" si="34"/>
        <v>0.12</v>
      </c>
      <c r="I230" s="14">
        <v>3</v>
      </c>
      <c r="J230" s="14">
        <f t="shared" si="35"/>
        <v>0.36</v>
      </c>
      <c r="K230" s="14"/>
      <c r="L230" s="14"/>
      <c r="M230" s="14"/>
      <c r="N230" s="14"/>
      <c r="O230" s="14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2:27" ht="15.75" customHeight="1">
      <c r="B231" s="2"/>
      <c r="C231" s="14"/>
      <c r="D231" s="14"/>
      <c r="E231" s="14">
        <v>65</v>
      </c>
      <c r="F231" s="14">
        <v>0.75</v>
      </c>
      <c r="G231" s="14">
        <f t="shared" si="36"/>
        <v>0.16</v>
      </c>
      <c r="H231" s="14">
        <f t="shared" si="34"/>
        <v>0.12</v>
      </c>
      <c r="I231" s="14">
        <v>3</v>
      </c>
      <c r="J231" s="14">
        <f t="shared" si="35"/>
        <v>0.36</v>
      </c>
      <c r="K231" s="14"/>
      <c r="L231" s="14"/>
      <c r="M231" s="14"/>
      <c r="N231" s="14"/>
      <c r="O231" s="14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2:27" ht="15.75" customHeight="1">
      <c r="B232" s="2"/>
      <c r="C232" s="14"/>
      <c r="D232" s="14"/>
      <c r="E232" s="14">
        <v>57</v>
      </c>
      <c r="F232" s="14">
        <v>0.8</v>
      </c>
      <c r="G232" s="14">
        <f t="shared" si="36"/>
        <v>0.16</v>
      </c>
      <c r="H232" s="14">
        <f t="shared" si="34"/>
        <v>0.128</v>
      </c>
      <c r="I232" s="14">
        <v>3</v>
      </c>
      <c r="J232" s="14">
        <f t="shared" si="35"/>
        <v>0.38400000000000001</v>
      </c>
      <c r="K232" s="14"/>
      <c r="L232" s="14"/>
      <c r="M232" s="14"/>
      <c r="N232" s="14"/>
      <c r="O232" s="14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2:27" ht="15.75" customHeight="1">
      <c r="B233" s="2"/>
      <c r="C233" s="14"/>
      <c r="D233" s="14"/>
      <c r="E233" s="14">
        <v>59</v>
      </c>
      <c r="F233" s="14">
        <v>0.8</v>
      </c>
      <c r="G233" s="14">
        <f t="shared" si="36"/>
        <v>0.16</v>
      </c>
      <c r="H233" s="14">
        <f t="shared" si="34"/>
        <v>0.128</v>
      </c>
      <c r="I233" s="14">
        <v>3</v>
      </c>
      <c r="J233" s="14">
        <f t="shared" si="35"/>
        <v>0.38400000000000001</v>
      </c>
      <c r="K233" s="14"/>
      <c r="L233" s="14"/>
      <c r="M233" s="14"/>
      <c r="N233" s="14"/>
      <c r="O233" s="14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2:27" ht="15.75" customHeight="1">
      <c r="B234" s="2"/>
      <c r="C234" s="14"/>
      <c r="D234" s="14"/>
      <c r="E234" s="14">
        <v>61</v>
      </c>
      <c r="F234" s="14">
        <v>0.6</v>
      </c>
      <c r="G234" s="14">
        <f t="shared" si="36"/>
        <v>0.16</v>
      </c>
      <c r="H234" s="14">
        <f t="shared" si="34"/>
        <v>9.6000000000000002E-2</v>
      </c>
      <c r="I234" s="14">
        <v>3</v>
      </c>
      <c r="J234" s="14">
        <f t="shared" si="35"/>
        <v>0.28800000000000003</v>
      </c>
      <c r="K234" s="14"/>
      <c r="L234" s="14"/>
      <c r="M234" s="14"/>
      <c r="N234" s="14"/>
      <c r="O234" s="14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2:27" ht="15.75" customHeight="1">
      <c r="B235" s="2"/>
      <c r="C235" s="14"/>
      <c r="D235" s="14"/>
      <c r="E235" s="14">
        <v>62</v>
      </c>
      <c r="F235" s="14">
        <v>0.8</v>
      </c>
      <c r="G235" s="14">
        <f t="shared" si="36"/>
        <v>0.16</v>
      </c>
      <c r="H235" s="14">
        <f t="shared" si="34"/>
        <v>0.128</v>
      </c>
      <c r="I235" s="14">
        <v>3</v>
      </c>
      <c r="J235" s="14">
        <f t="shared" si="35"/>
        <v>0.38400000000000001</v>
      </c>
      <c r="K235" s="14"/>
      <c r="L235" s="14"/>
      <c r="M235" s="14"/>
      <c r="N235" s="14"/>
      <c r="O235" s="14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2:27" ht="15.75" customHeight="1">
      <c r="B236" s="2"/>
      <c r="C236" s="14"/>
      <c r="D236" s="14"/>
      <c r="E236" s="14">
        <v>64</v>
      </c>
      <c r="F236" s="14">
        <v>0.6</v>
      </c>
      <c r="G236" s="14">
        <f t="shared" si="36"/>
        <v>0.16</v>
      </c>
      <c r="H236" s="14">
        <f t="shared" si="34"/>
        <v>9.6000000000000002E-2</v>
      </c>
      <c r="I236" s="14">
        <v>3</v>
      </c>
      <c r="J236" s="14">
        <f t="shared" si="35"/>
        <v>0.28800000000000003</v>
      </c>
      <c r="K236" s="14"/>
      <c r="L236" s="14"/>
      <c r="M236" s="14"/>
      <c r="N236" s="14"/>
      <c r="O236" s="14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2:27" ht="15.75" customHeight="1">
      <c r="B237" s="2"/>
      <c r="C237" s="14"/>
      <c r="D237" s="14"/>
      <c r="E237" s="14">
        <v>66</v>
      </c>
      <c r="F237" s="14">
        <v>0.8</v>
      </c>
      <c r="G237" s="14">
        <f t="shared" si="36"/>
        <v>0.16</v>
      </c>
      <c r="H237" s="14">
        <f t="shared" si="34"/>
        <v>0.128</v>
      </c>
      <c r="I237" s="14">
        <v>3</v>
      </c>
      <c r="J237" s="14">
        <f t="shared" si="35"/>
        <v>0.38400000000000001</v>
      </c>
      <c r="K237" s="14"/>
      <c r="L237" s="14"/>
      <c r="M237" s="14"/>
      <c r="N237" s="14"/>
      <c r="O237" s="14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2:27" ht="15.75" customHeight="1">
      <c r="B238" s="2"/>
      <c r="C238" s="14"/>
      <c r="D238" s="14"/>
      <c r="E238" s="14">
        <v>67</v>
      </c>
      <c r="F238" s="14">
        <v>0.6</v>
      </c>
      <c r="G238" s="14">
        <f t="shared" si="36"/>
        <v>0.16</v>
      </c>
      <c r="H238" s="14">
        <f t="shared" si="34"/>
        <v>9.6000000000000002E-2</v>
      </c>
      <c r="I238" s="14">
        <v>3</v>
      </c>
      <c r="J238" s="14">
        <f t="shared" si="35"/>
        <v>0.28800000000000003</v>
      </c>
      <c r="K238" s="14"/>
      <c r="L238" s="14"/>
      <c r="M238" s="14"/>
      <c r="N238" s="14"/>
      <c r="O238" s="14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2:27" ht="15.75" customHeight="1">
      <c r="B239" s="2"/>
      <c r="C239" s="14"/>
      <c r="D239" s="14"/>
      <c r="E239" s="14" t="s">
        <v>16</v>
      </c>
      <c r="F239" s="14"/>
      <c r="G239" s="14"/>
      <c r="H239" s="14">
        <f>A2</f>
        <v>0.02</v>
      </c>
      <c r="I239" s="14">
        <v>10</v>
      </c>
      <c r="J239" s="14">
        <f t="shared" si="35"/>
        <v>0.2</v>
      </c>
      <c r="K239" s="14"/>
      <c r="L239" s="14"/>
      <c r="M239" s="14"/>
      <c r="N239" s="14"/>
      <c r="O239" s="14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2:27" ht="15.75" customHeight="1">
      <c r="B240" s="2"/>
      <c r="C240" s="14"/>
      <c r="D240" s="14"/>
      <c r="E240" s="14" t="s">
        <v>16</v>
      </c>
      <c r="F240" s="14"/>
      <c r="G240" s="14"/>
      <c r="H240" s="14">
        <f t="shared" ref="H240:H245" si="37">A3</f>
        <v>0.02</v>
      </c>
      <c r="I240" s="14">
        <v>10</v>
      </c>
      <c r="J240" s="14">
        <f t="shared" si="35"/>
        <v>0.2</v>
      </c>
      <c r="K240" s="14"/>
      <c r="L240" s="14"/>
      <c r="M240" s="14"/>
      <c r="N240" s="14"/>
      <c r="O240" s="14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2:27" ht="15.75" customHeight="1">
      <c r="B241" s="2"/>
      <c r="C241" s="14"/>
      <c r="D241" s="14"/>
      <c r="E241" s="14" t="s">
        <v>16</v>
      </c>
      <c r="F241" s="14"/>
      <c r="G241" s="14"/>
      <c r="H241" s="14">
        <f t="shared" si="37"/>
        <v>0.02</v>
      </c>
      <c r="I241" s="14">
        <v>10</v>
      </c>
      <c r="J241" s="14">
        <f t="shared" si="35"/>
        <v>0.2</v>
      </c>
      <c r="K241" s="14"/>
      <c r="L241" s="14"/>
      <c r="M241" s="14"/>
      <c r="N241" s="14"/>
      <c r="O241" s="14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2:27" ht="15.75" customHeight="1">
      <c r="B242" s="2"/>
      <c r="C242" s="14"/>
      <c r="D242" s="14"/>
      <c r="E242" s="14" t="s">
        <v>16</v>
      </c>
      <c r="F242" s="14"/>
      <c r="G242" s="14"/>
      <c r="H242" s="14">
        <f t="shared" si="37"/>
        <v>0.02</v>
      </c>
      <c r="I242" s="14">
        <v>10</v>
      </c>
      <c r="J242" s="14">
        <f t="shared" si="35"/>
        <v>0.2</v>
      </c>
      <c r="K242" s="14"/>
      <c r="L242" s="14"/>
      <c r="M242" s="14"/>
      <c r="N242" s="14"/>
      <c r="O242" s="14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2:27" ht="15.75" customHeight="1">
      <c r="B243" s="2"/>
      <c r="C243" s="14"/>
      <c r="D243" s="14"/>
      <c r="E243" s="14" t="s">
        <v>16</v>
      </c>
      <c r="F243" s="14"/>
      <c r="G243" s="14"/>
      <c r="H243" s="14">
        <f t="shared" si="37"/>
        <v>0.02</v>
      </c>
      <c r="I243" s="14">
        <v>10</v>
      </c>
      <c r="J243" s="14">
        <f t="shared" si="35"/>
        <v>0.2</v>
      </c>
      <c r="K243" s="14"/>
      <c r="L243" s="14"/>
      <c r="M243" s="14"/>
      <c r="N243" s="14"/>
      <c r="O243" s="14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2:27" ht="15.75" customHeight="1">
      <c r="B244" s="2"/>
      <c r="C244" s="14"/>
      <c r="D244" s="14"/>
      <c r="E244" s="14" t="s">
        <v>16</v>
      </c>
      <c r="F244" s="14"/>
      <c r="G244" s="14"/>
      <c r="H244" s="14">
        <f t="shared" si="37"/>
        <v>0.02</v>
      </c>
      <c r="I244" s="14">
        <v>10</v>
      </c>
      <c r="J244" s="14">
        <f t="shared" si="35"/>
        <v>0.2</v>
      </c>
      <c r="K244" s="14"/>
      <c r="L244" s="14"/>
      <c r="M244" s="14"/>
      <c r="N244" s="14"/>
      <c r="O244" s="14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2:27" ht="15.75" customHeight="1">
      <c r="B245" s="2"/>
      <c r="C245" s="14"/>
      <c r="D245" s="14"/>
      <c r="E245" s="14" t="s">
        <v>16</v>
      </c>
      <c r="F245" s="14"/>
      <c r="G245" s="14"/>
      <c r="H245" s="14">
        <f t="shared" si="37"/>
        <v>0.02</v>
      </c>
      <c r="I245" s="14">
        <v>10</v>
      </c>
      <c r="J245" s="14">
        <f t="shared" si="35"/>
        <v>0.2</v>
      </c>
      <c r="K245" s="14"/>
      <c r="L245" s="14"/>
      <c r="M245" s="14"/>
      <c r="N245" s="14"/>
      <c r="O245" s="14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2:27" ht="15.75" customHeight="1">
      <c r="B246" s="2"/>
      <c r="C246" s="26"/>
      <c r="D246" s="26"/>
      <c r="E246" s="26" t="s">
        <v>15</v>
      </c>
      <c r="F246" s="26"/>
      <c r="G246" s="26"/>
      <c r="H246" s="26">
        <f>SUM(H227:H245)</f>
        <v>1.5160000000000005</v>
      </c>
      <c r="I246" s="26"/>
      <c r="J246" s="26">
        <f>SUM(J227:J245)</f>
        <v>5.5280000000000005</v>
      </c>
      <c r="K246" s="26">
        <f>J246/H246</f>
        <v>3.6464379947229544</v>
      </c>
      <c r="L246" s="26">
        <v>0.54500000000000004</v>
      </c>
      <c r="M246" s="26">
        <f>L246*J246</f>
        <v>3.0127600000000005</v>
      </c>
      <c r="N246" s="26">
        <f>H246*D227</f>
        <v>333.5200000000001</v>
      </c>
      <c r="O246" s="26">
        <f>J246*D227</f>
        <v>1216.1600000000001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2:27" ht="15.75" customHeight="1">
      <c r="B247" s="2"/>
      <c r="C247" s="3" t="s">
        <v>2</v>
      </c>
      <c r="D247" s="3" t="s">
        <v>3</v>
      </c>
      <c r="E247" s="3" t="s">
        <v>4</v>
      </c>
      <c r="F247" s="3" t="s">
        <v>5</v>
      </c>
      <c r="G247" s="3" t="s">
        <v>6</v>
      </c>
      <c r="H247" s="3" t="s">
        <v>7</v>
      </c>
      <c r="I247" s="3" t="s">
        <v>8</v>
      </c>
      <c r="J247" s="3" t="s">
        <v>9</v>
      </c>
      <c r="K247" s="3" t="s">
        <v>10</v>
      </c>
      <c r="L247" s="3" t="s">
        <v>11</v>
      </c>
      <c r="M247" s="3" t="s">
        <v>12</v>
      </c>
      <c r="N247" s="3" t="s">
        <v>13</v>
      </c>
      <c r="O247" s="3" t="s">
        <v>14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2:27" ht="15.75" customHeight="1">
      <c r="B248" s="2"/>
      <c r="C248" s="14">
        <v>36</v>
      </c>
      <c r="D248" s="14">
        <v>200</v>
      </c>
      <c r="E248" s="14">
        <v>56</v>
      </c>
      <c r="F248" s="14">
        <v>0.75</v>
      </c>
      <c r="G248" s="14">
        <f>B2</f>
        <v>0.16</v>
      </c>
      <c r="H248" s="14">
        <f t="shared" ref="H248:H259" si="38">F248*G248</f>
        <v>0.12</v>
      </c>
      <c r="I248" s="14">
        <v>3</v>
      </c>
      <c r="J248" s="14">
        <f t="shared" ref="J248:J266" si="39">H248*I248</f>
        <v>0.36</v>
      </c>
      <c r="K248" s="14"/>
      <c r="L248" s="14"/>
      <c r="M248" s="14"/>
      <c r="N248" s="14"/>
      <c r="O248" s="14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2:27" ht="15.75" customHeight="1">
      <c r="B249" s="2"/>
      <c r="C249" s="14"/>
      <c r="D249" s="14"/>
      <c r="E249" s="14">
        <v>58</v>
      </c>
      <c r="F249" s="14">
        <v>0.6</v>
      </c>
      <c r="G249" s="14">
        <f t="shared" ref="G249:G259" si="40">B3</f>
        <v>0.16</v>
      </c>
      <c r="H249" s="14">
        <f t="shared" si="38"/>
        <v>9.6000000000000002E-2</v>
      </c>
      <c r="I249" s="14">
        <v>3</v>
      </c>
      <c r="J249" s="14">
        <f t="shared" si="39"/>
        <v>0.28800000000000003</v>
      </c>
      <c r="K249" s="14"/>
      <c r="L249" s="14"/>
      <c r="M249" s="14"/>
      <c r="N249" s="14"/>
      <c r="O249" s="14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2:27" ht="15.75" customHeight="1">
      <c r="B250" s="2"/>
      <c r="C250" s="14"/>
      <c r="D250" s="14"/>
      <c r="E250" s="14">
        <v>60</v>
      </c>
      <c r="F250" s="14">
        <v>0.75</v>
      </c>
      <c r="G250" s="14">
        <f t="shared" si="40"/>
        <v>0.16</v>
      </c>
      <c r="H250" s="14">
        <f t="shared" si="38"/>
        <v>0.12</v>
      </c>
      <c r="I250" s="14">
        <v>3</v>
      </c>
      <c r="J250" s="14">
        <f t="shared" si="39"/>
        <v>0.36</v>
      </c>
      <c r="K250" s="14"/>
      <c r="L250" s="14"/>
      <c r="M250" s="14"/>
      <c r="N250" s="14"/>
      <c r="O250" s="14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2:27" ht="15.75" customHeight="1">
      <c r="B251" s="2"/>
      <c r="C251" s="14"/>
      <c r="D251" s="14"/>
      <c r="E251" s="14">
        <v>63</v>
      </c>
      <c r="F251" s="14">
        <v>0.75</v>
      </c>
      <c r="G251" s="14">
        <f t="shared" si="40"/>
        <v>0.16</v>
      </c>
      <c r="H251" s="14">
        <f t="shared" si="38"/>
        <v>0.12</v>
      </c>
      <c r="I251" s="14">
        <v>3</v>
      </c>
      <c r="J251" s="14">
        <f t="shared" si="39"/>
        <v>0.36</v>
      </c>
      <c r="K251" s="14"/>
      <c r="L251" s="14"/>
      <c r="M251" s="14"/>
      <c r="N251" s="14"/>
      <c r="O251" s="14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2:27" ht="15.75" customHeight="1">
      <c r="B252" s="2"/>
      <c r="C252" s="14"/>
      <c r="D252" s="14"/>
      <c r="E252" s="14">
        <v>65</v>
      </c>
      <c r="F252" s="14">
        <v>0.75</v>
      </c>
      <c r="G252" s="14">
        <f t="shared" si="40"/>
        <v>0.16</v>
      </c>
      <c r="H252" s="14">
        <f t="shared" si="38"/>
        <v>0.12</v>
      </c>
      <c r="I252" s="14">
        <v>3</v>
      </c>
      <c r="J252" s="14">
        <f t="shared" si="39"/>
        <v>0.36</v>
      </c>
      <c r="K252" s="14"/>
      <c r="L252" s="14"/>
      <c r="M252" s="14"/>
      <c r="N252" s="14"/>
      <c r="O252" s="14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2:27" ht="15.75" customHeight="1">
      <c r="B253" s="2"/>
      <c r="C253" s="14"/>
      <c r="D253" s="14"/>
      <c r="E253" s="14">
        <v>57</v>
      </c>
      <c r="F253" s="14">
        <v>0.8</v>
      </c>
      <c r="G253" s="14">
        <f t="shared" si="40"/>
        <v>0.16</v>
      </c>
      <c r="H253" s="14">
        <f t="shared" si="38"/>
        <v>0.128</v>
      </c>
      <c r="I253" s="14">
        <v>3</v>
      </c>
      <c r="J253" s="14">
        <f t="shared" si="39"/>
        <v>0.38400000000000001</v>
      </c>
      <c r="K253" s="14"/>
      <c r="L253" s="14"/>
      <c r="M253" s="14"/>
      <c r="N253" s="14"/>
      <c r="O253" s="14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2:27" ht="15.75" customHeight="1">
      <c r="B254" s="2"/>
      <c r="C254" s="14"/>
      <c r="D254" s="14"/>
      <c r="E254" s="14">
        <v>59</v>
      </c>
      <c r="F254" s="14">
        <v>0.8</v>
      </c>
      <c r="G254" s="14">
        <f t="shared" si="40"/>
        <v>0.16</v>
      </c>
      <c r="H254" s="14">
        <f t="shared" si="38"/>
        <v>0.128</v>
      </c>
      <c r="I254" s="14">
        <v>3</v>
      </c>
      <c r="J254" s="14">
        <f t="shared" si="39"/>
        <v>0.38400000000000001</v>
      </c>
      <c r="K254" s="14"/>
      <c r="L254" s="14"/>
      <c r="M254" s="14"/>
      <c r="N254" s="14"/>
      <c r="O254" s="14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2:27" ht="15.75" customHeight="1">
      <c r="B255" s="2"/>
      <c r="C255" s="14"/>
      <c r="D255" s="14"/>
      <c r="E255" s="14">
        <v>61</v>
      </c>
      <c r="F255" s="14">
        <v>0.6</v>
      </c>
      <c r="G255" s="14">
        <f t="shared" si="40"/>
        <v>0.16</v>
      </c>
      <c r="H255" s="14">
        <f t="shared" si="38"/>
        <v>9.6000000000000002E-2</v>
      </c>
      <c r="I255" s="14">
        <v>3</v>
      </c>
      <c r="J255" s="14">
        <f t="shared" si="39"/>
        <v>0.28800000000000003</v>
      </c>
      <c r="K255" s="14"/>
      <c r="L255" s="14"/>
      <c r="M255" s="14"/>
      <c r="N255" s="14"/>
      <c r="O255" s="14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2:27" ht="15.75" customHeight="1">
      <c r="B256" s="2"/>
      <c r="C256" s="14"/>
      <c r="D256" s="14"/>
      <c r="E256" s="14">
        <v>62</v>
      </c>
      <c r="F256" s="14">
        <v>0.8</v>
      </c>
      <c r="G256" s="14">
        <f t="shared" si="40"/>
        <v>0.16</v>
      </c>
      <c r="H256" s="14">
        <f t="shared" si="38"/>
        <v>0.128</v>
      </c>
      <c r="I256" s="14">
        <v>3</v>
      </c>
      <c r="J256" s="14">
        <f t="shared" si="39"/>
        <v>0.38400000000000001</v>
      </c>
      <c r="K256" s="14"/>
      <c r="L256" s="14"/>
      <c r="M256" s="14"/>
      <c r="N256" s="14"/>
      <c r="O256" s="14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2:27" ht="15.75" customHeight="1">
      <c r="B257" s="2"/>
      <c r="C257" s="14"/>
      <c r="D257" s="14"/>
      <c r="E257" s="14">
        <v>64</v>
      </c>
      <c r="F257" s="14">
        <v>0.6</v>
      </c>
      <c r="G257" s="14">
        <f t="shared" si="40"/>
        <v>0.16</v>
      </c>
      <c r="H257" s="14">
        <f t="shared" si="38"/>
        <v>9.6000000000000002E-2</v>
      </c>
      <c r="I257" s="14">
        <v>3</v>
      </c>
      <c r="J257" s="14">
        <f t="shared" si="39"/>
        <v>0.28800000000000003</v>
      </c>
      <c r="K257" s="14"/>
      <c r="L257" s="14"/>
      <c r="M257" s="14"/>
      <c r="N257" s="14"/>
      <c r="O257" s="14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2:27" ht="15.75" customHeight="1">
      <c r="B258" s="2"/>
      <c r="C258" s="14"/>
      <c r="D258" s="14"/>
      <c r="E258" s="14">
        <v>66</v>
      </c>
      <c r="F258" s="14">
        <v>0.8</v>
      </c>
      <c r="G258" s="14">
        <f t="shared" si="40"/>
        <v>0.16</v>
      </c>
      <c r="H258" s="14">
        <f t="shared" si="38"/>
        <v>0.128</v>
      </c>
      <c r="I258" s="14">
        <v>3</v>
      </c>
      <c r="J258" s="14">
        <f t="shared" si="39"/>
        <v>0.38400000000000001</v>
      </c>
      <c r="K258" s="14"/>
      <c r="L258" s="14"/>
      <c r="M258" s="14"/>
      <c r="N258" s="14"/>
      <c r="O258" s="14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2:27" ht="15.75" customHeight="1">
      <c r="B259" s="2"/>
      <c r="C259" s="14"/>
      <c r="D259" s="14"/>
      <c r="E259" s="14">
        <v>67</v>
      </c>
      <c r="F259" s="14">
        <v>0.6</v>
      </c>
      <c r="G259" s="14">
        <f t="shared" si="40"/>
        <v>0.16</v>
      </c>
      <c r="H259" s="14">
        <f t="shared" si="38"/>
        <v>9.6000000000000002E-2</v>
      </c>
      <c r="I259" s="14">
        <v>3</v>
      </c>
      <c r="J259" s="14">
        <f t="shared" si="39"/>
        <v>0.28800000000000003</v>
      </c>
      <c r="K259" s="14"/>
      <c r="L259" s="14"/>
      <c r="M259" s="14"/>
      <c r="N259" s="14"/>
      <c r="O259" s="14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2:27" ht="15.75" customHeight="1">
      <c r="B260" s="2"/>
      <c r="C260" s="14"/>
      <c r="D260" s="14"/>
      <c r="E260" s="14" t="s">
        <v>16</v>
      </c>
      <c r="F260" s="14"/>
      <c r="G260" s="14"/>
      <c r="H260" s="14">
        <f>A2</f>
        <v>0.02</v>
      </c>
      <c r="I260" s="14">
        <v>10</v>
      </c>
      <c r="J260" s="14">
        <f t="shared" si="39"/>
        <v>0.2</v>
      </c>
      <c r="K260" s="14"/>
      <c r="L260" s="14"/>
      <c r="M260" s="14"/>
      <c r="N260" s="14"/>
      <c r="O260" s="14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2:27" ht="15.75" customHeight="1">
      <c r="B261" s="2"/>
      <c r="C261" s="14"/>
      <c r="D261" s="14"/>
      <c r="E261" s="14" t="s">
        <v>16</v>
      </c>
      <c r="F261" s="14"/>
      <c r="G261" s="14"/>
      <c r="H261" s="14">
        <f t="shared" ref="H261:H266" si="41">A3</f>
        <v>0.02</v>
      </c>
      <c r="I261" s="14">
        <v>10</v>
      </c>
      <c r="J261" s="14">
        <f t="shared" si="39"/>
        <v>0.2</v>
      </c>
      <c r="K261" s="14"/>
      <c r="L261" s="14"/>
      <c r="M261" s="14"/>
      <c r="N261" s="14"/>
      <c r="O261" s="14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2:27" ht="15.75" customHeight="1">
      <c r="B262" s="2"/>
      <c r="C262" s="14"/>
      <c r="D262" s="14"/>
      <c r="E262" s="14" t="s">
        <v>16</v>
      </c>
      <c r="F262" s="14"/>
      <c r="G262" s="14"/>
      <c r="H262" s="14">
        <f t="shared" si="41"/>
        <v>0.02</v>
      </c>
      <c r="I262" s="14">
        <v>10</v>
      </c>
      <c r="J262" s="14">
        <f t="shared" si="39"/>
        <v>0.2</v>
      </c>
      <c r="K262" s="14"/>
      <c r="L262" s="14"/>
      <c r="M262" s="14"/>
      <c r="N262" s="14"/>
      <c r="O262" s="14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2:27" ht="15.75" customHeight="1">
      <c r="B263" s="2"/>
      <c r="C263" s="14"/>
      <c r="D263" s="14"/>
      <c r="E263" s="14" t="s">
        <v>16</v>
      </c>
      <c r="F263" s="14"/>
      <c r="G263" s="14"/>
      <c r="H263" s="14">
        <f t="shared" si="41"/>
        <v>0.02</v>
      </c>
      <c r="I263" s="14">
        <v>10</v>
      </c>
      <c r="J263" s="14">
        <f t="shared" si="39"/>
        <v>0.2</v>
      </c>
      <c r="K263" s="14"/>
      <c r="L263" s="14"/>
      <c r="M263" s="14"/>
      <c r="N263" s="14"/>
      <c r="O263" s="14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2:27" ht="15.75" customHeight="1">
      <c r="B264" s="2"/>
      <c r="C264" s="14"/>
      <c r="D264" s="14"/>
      <c r="E264" s="14" t="s">
        <v>16</v>
      </c>
      <c r="F264" s="14"/>
      <c r="G264" s="14"/>
      <c r="H264" s="14">
        <f t="shared" si="41"/>
        <v>0.02</v>
      </c>
      <c r="I264" s="14">
        <v>10</v>
      </c>
      <c r="J264" s="14">
        <f t="shared" si="39"/>
        <v>0.2</v>
      </c>
      <c r="K264" s="14"/>
      <c r="L264" s="14"/>
      <c r="M264" s="14"/>
      <c r="N264" s="14"/>
      <c r="O264" s="14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2:27" ht="15.75" customHeight="1">
      <c r="B265" s="2"/>
      <c r="C265" s="14"/>
      <c r="D265" s="14"/>
      <c r="E265" s="14" t="s">
        <v>16</v>
      </c>
      <c r="F265" s="14"/>
      <c r="G265" s="14"/>
      <c r="H265" s="14">
        <f t="shared" si="41"/>
        <v>0.02</v>
      </c>
      <c r="I265" s="14">
        <v>10</v>
      </c>
      <c r="J265" s="14">
        <f t="shared" si="39"/>
        <v>0.2</v>
      </c>
      <c r="K265" s="14"/>
      <c r="L265" s="14"/>
      <c r="M265" s="14"/>
      <c r="N265" s="14"/>
      <c r="O265" s="14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2:27" ht="15.75" customHeight="1">
      <c r="B266" s="2"/>
      <c r="C266" s="14"/>
      <c r="D266" s="14"/>
      <c r="E266" s="14" t="s">
        <v>16</v>
      </c>
      <c r="F266" s="14"/>
      <c r="G266" s="14"/>
      <c r="H266" s="14">
        <f t="shared" si="41"/>
        <v>0.02</v>
      </c>
      <c r="I266" s="14">
        <v>10</v>
      </c>
      <c r="J266" s="14">
        <f t="shared" si="39"/>
        <v>0.2</v>
      </c>
      <c r="K266" s="14"/>
      <c r="L266" s="14"/>
      <c r="M266" s="14"/>
      <c r="N266" s="14"/>
      <c r="O266" s="14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2:27" ht="15.75" customHeight="1">
      <c r="B267" s="2"/>
      <c r="C267" s="26"/>
      <c r="D267" s="26"/>
      <c r="E267" s="26" t="s">
        <v>15</v>
      </c>
      <c r="F267" s="26"/>
      <c r="G267" s="26"/>
      <c r="H267" s="26">
        <f>SUM(H248:H266)</f>
        <v>1.5160000000000005</v>
      </c>
      <c r="I267" s="26"/>
      <c r="J267" s="26">
        <f>SUM(J248:J266)</f>
        <v>5.5280000000000005</v>
      </c>
      <c r="K267" s="26">
        <f>J267/H267</f>
        <v>3.6464379947229544</v>
      </c>
      <c r="L267" s="26">
        <v>0.5</v>
      </c>
      <c r="M267" s="26">
        <f>L267*J267</f>
        <v>2.7640000000000002</v>
      </c>
      <c r="N267" s="26">
        <f>H267*D248</f>
        <v>303.2000000000001</v>
      </c>
      <c r="O267" s="26">
        <f>J267*D248</f>
        <v>1105.6000000000001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2:27" ht="15.75" customHeight="1">
      <c r="B268" s="2"/>
      <c r="C268" s="3" t="s">
        <v>2</v>
      </c>
      <c r="D268" s="3" t="s">
        <v>3</v>
      </c>
      <c r="E268" s="3" t="s">
        <v>4</v>
      </c>
      <c r="F268" s="3" t="s">
        <v>5</v>
      </c>
      <c r="G268" s="3" t="s">
        <v>6</v>
      </c>
      <c r="H268" s="3" t="s">
        <v>7</v>
      </c>
      <c r="I268" s="3" t="s">
        <v>8</v>
      </c>
      <c r="J268" s="3" t="s">
        <v>9</v>
      </c>
      <c r="K268" s="3" t="s">
        <v>10</v>
      </c>
      <c r="L268" s="3" t="s">
        <v>11</v>
      </c>
      <c r="M268" s="3" t="s">
        <v>12</v>
      </c>
      <c r="N268" s="3" t="s">
        <v>13</v>
      </c>
      <c r="O268" s="3" t="s">
        <v>14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2:27" ht="15.75" customHeight="1">
      <c r="B269" s="2"/>
      <c r="C269" s="14">
        <v>37</v>
      </c>
      <c r="D269" s="14">
        <v>200</v>
      </c>
      <c r="E269" s="14">
        <v>56</v>
      </c>
      <c r="F269" s="14">
        <v>0.75</v>
      </c>
      <c r="G269" s="14">
        <f>B2</f>
        <v>0.16</v>
      </c>
      <c r="H269" s="14">
        <f t="shared" ref="H269:H280" si="42">F269*G269</f>
        <v>0.12</v>
      </c>
      <c r="I269" s="14">
        <v>3</v>
      </c>
      <c r="J269" s="14">
        <f t="shared" ref="J269:J287" si="43">H269*I269</f>
        <v>0.36</v>
      </c>
      <c r="K269" s="14"/>
      <c r="L269" s="14"/>
      <c r="M269" s="14"/>
      <c r="N269" s="14"/>
      <c r="O269" s="14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2:27" ht="15.75" customHeight="1">
      <c r="B270" s="2"/>
      <c r="C270" s="14"/>
      <c r="D270" s="14"/>
      <c r="E270" s="14">
        <v>58</v>
      </c>
      <c r="F270" s="14">
        <v>0.6</v>
      </c>
      <c r="G270" s="14">
        <f t="shared" ref="G270:G280" si="44">B3</f>
        <v>0.16</v>
      </c>
      <c r="H270" s="14">
        <f t="shared" si="42"/>
        <v>9.6000000000000002E-2</v>
      </c>
      <c r="I270" s="14">
        <v>3</v>
      </c>
      <c r="J270" s="14">
        <f t="shared" si="43"/>
        <v>0.28800000000000003</v>
      </c>
      <c r="K270" s="14"/>
      <c r="L270" s="14"/>
      <c r="M270" s="14"/>
      <c r="N270" s="14"/>
      <c r="O270" s="14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2:27" ht="15.75" customHeight="1">
      <c r="B271" s="2"/>
      <c r="C271" s="14"/>
      <c r="D271" s="14"/>
      <c r="E271" s="14">
        <v>60</v>
      </c>
      <c r="F271" s="14">
        <v>0.75</v>
      </c>
      <c r="G271" s="14">
        <f t="shared" si="44"/>
        <v>0.16</v>
      </c>
      <c r="H271" s="14">
        <f t="shared" si="42"/>
        <v>0.12</v>
      </c>
      <c r="I271" s="14">
        <v>3</v>
      </c>
      <c r="J271" s="14">
        <f t="shared" si="43"/>
        <v>0.36</v>
      </c>
      <c r="K271" s="14"/>
      <c r="L271" s="14"/>
      <c r="M271" s="14"/>
      <c r="N271" s="14"/>
      <c r="O271" s="14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2:27" ht="15.75" customHeight="1">
      <c r="B272" s="2"/>
      <c r="C272" s="14"/>
      <c r="D272" s="14"/>
      <c r="E272" s="14">
        <v>63</v>
      </c>
      <c r="F272" s="14">
        <v>0.75</v>
      </c>
      <c r="G272" s="14">
        <f t="shared" si="44"/>
        <v>0.16</v>
      </c>
      <c r="H272" s="14">
        <f t="shared" si="42"/>
        <v>0.12</v>
      </c>
      <c r="I272" s="14">
        <v>3</v>
      </c>
      <c r="J272" s="14">
        <f t="shared" si="43"/>
        <v>0.36</v>
      </c>
      <c r="K272" s="14"/>
      <c r="L272" s="14"/>
      <c r="M272" s="14"/>
      <c r="N272" s="14"/>
      <c r="O272" s="14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2:27" ht="15.75" customHeight="1">
      <c r="B273" s="2"/>
      <c r="C273" s="14"/>
      <c r="D273" s="14"/>
      <c r="E273" s="14">
        <v>65</v>
      </c>
      <c r="F273" s="14">
        <v>0.75</v>
      </c>
      <c r="G273" s="14">
        <f t="shared" si="44"/>
        <v>0.16</v>
      </c>
      <c r="H273" s="14">
        <f t="shared" si="42"/>
        <v>0.12</v>
      </c>
      <c r="I273" s="14">
        <v>3</v>
      </c>
      <c r="J273" s="14">
        <f t="shared" si="43"/>
        <v>0.36</v>
      </c>
      <c r="K273" s="14"/>
      <c r="L273" s="14"/>
      <c r="M273" s="14"/>
      <c r="N273" s="14"/>
      <c r="O273" s="14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2:27" ht="15.75" customHeight="1">
      <c r="B274" s="2"/>
      <c r="C274" s="14"/>
      <c r="D274" s="14"/>
      <c r="E274" s="14">
        <v>57</v>
      </c>
      <c r="F274" s="14">
        <v>0.8</v>
      </c>
      <c r="G274" s="14">
        <f t="shared" si="44"/>
        <v>0.16</v>
      </c>
      <c r="H274" s="14">
        <f t="shared" si="42"/>
        <v>0.128</v>
      </c>
      <c r="I274" s="14">
        <v>3</v>
      </c>
      <c r="J274" s="14">
        <f t="shared" si="43"/>
        <v>0.38400000000000001</v>
      </c>
      <c r="K274" s="14"/>
      <c r="L274" s="14"/>
      <c r="M274" s="14"/>
      <c r="N274" s="14"/>
      <c r="O274" s="14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2:27" ht="15.75" customHeight="1">
      <c r="B275" s="2"/>
      <c r="C275" s="14"/>
      <c r="D275" s="14"/>
      <c r="E275" s="14">
        <v>59</v>
      </c>
      <c r="F275" s="14">
        <v>0.8</v>
      </c>
      <c r="G275" s="14">
        <f t="shared" si="44"/>
        <v>0.16</v>
      </c>
      <c r="H275" s="14">
        <f t="shared" si="42"/>
        <v>0.128</v>
      </c>
      <c r="I275" s="14">
        <v>3</v>
      </c>
      <c r="J275" s="14">
        <f t="shared" si="43"/>
        <v>0.38400000000000001</v>
      </c>
      <c r="K275" s="14"/>
      <c r="L275" s="14"/>
      <c r="M275" s="14"/>
      <c r="N275" s="14"/>
      <c r="O275" s="14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2:27" ht="15.75" customHeight="1">
      <c r="B276" s="2"/>
      <c r="C276" s="14"/>
      <c r="D276" s="14"/>
      <c r="E276" s="14">
        <v>61</v>
      </c>
      <c r="F276" s="14">
        <v>0.6</v>
      </c>
      <c r="G276" s="14">
        <f t="shared" si="44"/>
        <v>0.16</v>
      </c>
      <c r="H276" s="14">
        <f t="shared" si="42"/>
        <v>9.6000000000000002E-2</v>
      </c>
      <c r="I276" s="14">
        <v>3</v>
      </c>
      <c r="J276" s="14">
        <f t="shared" si="43"/>
        <v>0.28800000000000003</v>
      </c>
      <c r="K276" s="14"/>
      <c r="L276" s="14"/>
      <c r="M276" s="14"/>
      <c r="N276" s="14"/>
      <c r="O276" s="14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2:27" ht="15.75" customHeight="1">
      <c r="B277" s="2"/>
      <c r="C277" s="14"/>
      <c r="D277" s="14"/>
      <c r="E277" s="14">
        <v>62</v>
      </c>
      <c r="F277" s="14">
        <v>0.8</v>
      </c>
      <c r="G277" s="14">
        <f t="shared" si="44"/>
        <v>0.16</v>
      </c>
      <c r="H277" s="14">
        <f t="shared" si="42"/>
        <v>0.128</v>
      </c>
      <c r="I277" s="14">
        <v>3</v>
      </c>
      <c r="J277" s="14">
        <f t="shared" si="43"/>
        <v>0.38400000000000001</v>
      </c>
      <c r="K277" s="14"/>
      <c r="L277" s="14"/>
      <c r="M277" s="14"/>
      <c r="N277" s="14"/>
      <c r="O277" s="14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2:27" ht="15.75" customHeight="1">
      <c r="B278" s="2"/>
      <c r="C278" s="14"/>
      <c r="D278" s="14"/>
      <c r="E278" s="14">
        <v>64</v>
      </c>
      <c r="F278" s="14">
        <v>0.6</v>
      </c>
      <c r="G278" s="14">
        <f t="shared" si="44"/>
        <v>0.16</v>
      </c>
      <c r="H278" s="14">
        <f t="shared" si="42"/>
        <v>9.6000000000000002E-2</v>
      </c>
      <c r="I278" s="14">
        <v>3</v>
      </c>
      <c r="J278" s="14">
        <f t="shared" si="43"/>
        <v>0.28800000000000003</v>
      </c>
      <c r="K278" s="14"/>
      <c r="L278" s="14"/>
      <c r="M278" s="14"/>
      <c r="N278" s="14"/>
      <c r="O278" s="14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2:27" ht="15.75" customHeight="1">
      <c r="B279" s="2"/>
      <c r="C279" s="14"/>
      <c r="D279" s="14"/>
      <c r="E279" s="14">
        <v>66</v>
      </c>
      <c r="F279" s="14">
        <v>0.8</v>
      </c>
      <c r="G279" s="14">
        <f t="shared" si="44"/>
        <v>0.16</v>
      </c>
      <c r="H279" s="14">
        <f t="shared" si="42"/>
        <v>0.128</v>
      </c>
      <c r="I279" s="14">
        <v>3</v>
      </c>
      <c r="J279" s="14">
        <f t="shared" si="43"/>
        <v>0.38400000000000001</v>
      </c>
      <c r="K279" s="14"/>
      <c r="L279" s="14"/>
      <c r="M279" s="14"/>
      <c r="N279" s="14"/>
      <c r="O279" s="14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2:27" ht="15.75" customHeight="1">
      <c r="B280" s="2"/>
      <c r="C280" s="14"/>
      <c r="D280" s="14"/>
      <c r="E280" s="14">
        <v>67</v>
      </c>
      <c r="F280" s="14">
        <v>0.6</v>
      </c>
      <c r="G280" s="14">
        <f t="shared" si="44"/>
        <v>0.16</v>
      </c>
      <c r="H280" s="14">
        <f t="shared" si="42"/>
        <v>9.6000000000000002E-2</v>
      </c>
      <c r="I280" s="14">
        <v>3</v>
      </c>
      <c r="J280" s="14">
        <f t="shared" si="43"/>
        <v>0.28800000000000003</v>
      </c>
      <c r="K280" s="14"/>
      <c r="L280" s="14"/>
      <c r="M280" s="14"/>
      <c r="N280" s="14"/>
      <c r="O280" s="14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2:27" ht="15.75" customHeight="1">
      <c r="B281" s="2"/>
      <c r="C281" s="14"/>
      <c r="D281" s="14"/>
      <c r="E281" s="14" t="s">
        <v>16</v>
      </c>
      <c r="F281" s="14"/>
      <c r="G281" s="14"/>
      <c r="H281" s="14">
        <f>A2</f>
        <v>0.02</v>
      </c>
      <c r="I281" s="14">
        <v>10</v>
      </c>
      <c r="J281" s="14">
        <f t="shared" si="43"/>
        <v>0.2</v>
      </c>
      <c r="K281" s="14"/>
      <c r="L281" s="14"/>
      <c r="M281" s="14"/>
      <c r="N281" s="14"/>
      <c r="O281" s="14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2:27" ht="15.75" customHeight="1">
      <c r="B282" s="2"/>
      <c r="C282" s="14"/>
      <c r="D282" s="14"/>
      <c r="E282" s="14" t="s">
        <v>16</v>
      </c>
      <c r="F282" s="14"/>
      <c r="G282" s="14"/>
      <c r="H282" s="14">
        <f t="shared" ref="H282:H287" si="45">A3</f>
        <v>0.02</v>
      </c>
      <c r="I282" s="14">
        <v>10</v>
      </c>
      <c r="J282" s="14">
        <f t="shared" si="43"/>
        <v>0.2</v>
      </c>
      <c r="K282" s="14"/>
      <c r="L282" s="14"/>
      <c r="M282" s="14"/>
      <c r="N282" s="14"/>
      <c r="O282" s="14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2:27" ht="15.75" customHeight="1">
      <c r="B283" s="2"/>
      <c r="C283" s="14"/>
      <c r="D283" s="14"/>
      <c r="E283" s="14" t="s">
        <v>16</v>
      </c>
      <c r="F283" s="14"/>
      <c r="G283" s="14"/>
      <c r="H283" s="14">
        <f t="shared" si="45"/>
        <v>0.02</v>
      </c>
      <c r="I283" s="14">
        <v>10</v>
      </c>
      <c r="J283" s="14">
        <f t="shared" si="43"/>
        <v>0.2</v>
      </c>
      <c r="K283" s="14"/>
      <c r="L283" s="14"/>
      <c r="M283" s="14"/>
      <c r="N283" s="14"/>
      <c r="O283" s="14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2:27" ht="15.75" customHeight="1">
      <c r="B284" s="2"/>
      <c r="C284" s="14"/>
      <c r="D284" s="14"/>
      <c r="E284" s="14" t="s">
        <v>16</v>
      </c>
      <c r="F284" s="14"/>
      <c r="G284" s="14"/>
      <c r="H284" s="14">
        <f t="shared" si="45"/>
        <v>0.02</v>
      </c>
      <c r="I284" s="14">
        <v>10</v>
      </c>
      <c r="J284" s="14">
        <f t="shared" si="43"/>
        <v>0.2</v>
      </c>
      <c r="K284" s="14"/>
      <c r="L284" s="14"/>
      <c r="M284" s="14"/>
      <c r="N284" s="14"/>
      <c r="O284" s="14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2:27" ht="15.75" customHeight="1">
      <c r="B285" s="2"/>
      <c r="C285" s="14"/>
      <c r="D285" s="14"/>
      <c r="E285" s="14" t="s">
        <v>16</v>
      </c>
      <c r="F285" s="14"/>
      <c r="G285" s="14"/>
      <c r="H285" s="14">
        <f t="shared" si="45"/>
        <v>0.02</v>
      </c>
      <c r="I285" s="14">
        <v>10</v>
      </c>
      <c r="J285" s="14">
        <f t="shared" si="43"/>
        <v>0.2</v>
      </c>
      <c r="K285" s="14"/>
      <c r="L285" s="14"/>
      <c r="M285" s="14"/>
      <c r="N285" s="14"/>
      <c r="O285" s="14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2:27" ht="15.75" customHeight="1">
      <c r="B286" s="2"/>
      <c r="C286" s="14"/>
      <c r="D286" s="14"/>
      <c r="E286" s="14" t="s">
        <v>16</v>
      </c>
      <c r="F286" s="14"/>
      <c r="G286" s="14"/>
      <c r="H286" s="14">
        <f t="shared" si="45"/>
        <v>0.02</v>
      </c>
      <c r="I286" s="14">
        <v>10</v>
      </c>
      <c r="J286" s="14">
        <f t="shared" si="43"/>
        <v>0.2</v>
      </c>
      <c r="K286" s="14"/>
      <c r="L286" s="14"/>
      <c r="M286" s="14"/>
      <c r="N286" s="14"/>
      <c r="O286" s="14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2:27" ht="15.75" customHeight="1">
      <c r="B287" s="2"/>
      <c r="C287" s="14"/>
      <c r="D287" s="14"/>
      <c r="E287" s="14" t="s">
        <v>16</v>
      </c>
      <c r="F287" s="14"/>
      <c r="G287" s="14"/>
      <c r="H287" s="14">
        <f t="shared" si="45"/>
        <v>0.02</v>
      </c>
      <c r="I287" s="14">
        <v>10</v>
      </c>
      <c r="J287" s="14">
        <f t="shared" si="43"/>
        <v>0.2</v>
      </c>
      <c r="K287" s="14"/>
      <c r="L287" s="14"/>
      <c r="M287" s="14"/>
      <c r="N287" s="14"/>
      <c r="O287" s="14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2:27" ht="15.75" customHeight="1">
      <c r="B288" s="2"/>
      <c r="C288" s="26"/>
      <c r="D288" s="26"/>
      <c r="E288" s="26" t="s">
        <v>15</v>
      </c>
      <c r="F288" s="26"/>
      <c r="G288" s="26"/>
      <c r="H288" s="26">
        <f>SUM(H269:H287)</f>
        <v>1.5160000000000005</v>
      </c>
      <c r="I288" s="26"/>
      <c r="J288" s="26">
        <f>SUM(J269:J287)</f>
        <v>5.5280000000000005</v>
      </c>
      <c r="K288" s="26">
        <f>J288/H288</f>
        <v>3.6464379947229544</v>
      </c>
      <c r="L288" s="26">
        <v>0.5</v>
      </c>
      <c r="M288" s="26">
        <f>L288*J288</f>
        <v>2.7640000000000002</v>
      </c>
      <c r="N288" s="26">
        <f>H288*D269</f>
        <v>303.2000000000001</v>
      </c>
      <c r="O288" s="26">
        <f>J288*D269</f>
        <v>1105.6000000000001</v>
      </c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2:27" ht="15.75" customHeight="1">
      <c r="B289" s="2"/>
      <c r="C289" s="3" t="s">
        <v>2</v>
      </c>
      <c r="D289" s="3" t="s">
        <v>3</v>
      </c>
      <c r="E289" s="3" t="s">
        <v>4</v>
      </c>
      <c r="F289" s="3" t="s">
        <v>5</v>
      </c>
      <c r="G289" s="3" t="s">
        <v>6</v>
      </c>
      <c r="H289" s="3" t="s">
        <v>7</v>
      </c>
      <c r="I289" s="3" t="s">
        <v>8</v>
      </c>
      <c r="J289" s="3" t="s">
        <v>9</v>
      </c>
      <c r="K289" s="3" t="s">
        <v>10</v>
      </c>
      <c r="L289" s="3" t="s">
        <v>11</v>
      </c>
      <c r="M289" s="3" t="s">
        <v>12</v>
      </c>
      <c r="N289" s="3" t="s">
        <v>13</v>
      </c>
      <c r="O289" s="3" t="s">
        <v>14</v>
      </c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2:27" ht="15.75" customHeight="1">
      <c r="B290" s="2"/>
      <c r="C290" s="14">
        <v>38</v>
      </c>
      <c r="D290" s="14">
        <v>10</v>
      </c>
      <c r="E290" s="14">
        <v>56</v>
      </c>
      <c r="F290" s="14">
        <v>0.75</v>
      </c>
      <c r="G290" s="14">
        <f>B2</f>
        <v>0.16</v>
      </c>
      <c r="H290" s="14">
        <f t="shared" ref="H290:H301" si="46">F290*G290</f>
        <v>0.12</v>
      </c>
      <c r="I290" s="14">
        <v>3</v>
      </c>
      <c r="J290" s="14">
        <f t="shared" ref="J290:J308" si="47">H290*I290</f>
        <v>0.36</v>
      </c>
      <c r="K290" s="14"/>
      <c r="L290" s="14"/>
      <c r="M290" s="14"/>
      <c r="N290" s="14"/>
      <c r="O290" s="14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2:27" ht="15.75" customHeight="1">
      <c r="B291" s="2"/>
      <c r="C291" s="14"/>
      <c r="D291" s="14"/>
      <c r="E291" s="14">
        <v>58</v>
      </c>
      <c r="F291" s="14">
        <v>0.6</v>
      </c>
      <c r="G291" s="14">
        <f t="shared" ref="G291:G301" si="48">B3</f>
        <v>0.16</v>
      </c>
      <c r="H291" s="14">
        <f t="shared" si="46"/>
        <v>9.6000000000000002E-2</v>
      </c>
      <c r="I291" s="14">
        <v>3</v>
      </c>
      <c r="J291" s="14">
        <f t="shared" si="47"/>
        <v>0.28800000000000003</v>
      </c>
      <c r="K291" s="14"/>
      <c r="L291" s="14"/>
      <c r="M291" s="14"/>
      <c r="N291" s="14"/>
      <c r="O291" s="14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2:27" ht="15.75" customHeight="1">
      <c r="B292" s="2"/>
      <c r="C292" s="14"/>
      <c r="D292" s="14"/>
      <c r="E292" s="14">
        <v>60</v>
      </c>
      <c r="F292" s="14">
        <v>0.75</v>
      </c>
      <c r="G292" s="14">
        <f t="shared" si="48"/>
        <v>0.16</v>
      </c>
      <c r="H292" s="14">
        <f t="shared" si="46"/>
        <v>0.12</v>
      </c>
      <c r="I292" s="14">
        <v>3</v>
      </c>
      <c r="J292" s="14">
        <f t="shared" si="47"/>
        <v>0.36</v>
      </c>
      <c r="K292" s="14"/>
      <c r="L292" s="14"/>
      <c r="M292" s="14"/>
      <c r="N292" s="14"/>
      <c r="O292" s="14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2:27" ht="15.75" customHeight="1">
      <c r="B293" s="2"/>
      <c r="C293" s="14"/>
      <c r="D293" s="14"/>
      <c r="E293" s="14">
        <v>63</v>
      </c>
      <c r="F293" s="14">
        <v>0.75</v>
      </c>
      <c r="G293" s="14">
        <f t="shared" si="48"/>
        <v>0.16</v>
      </c>
      <c r="H293" s="14">
        <f t="shared" si="46"/>
        <v>0.12</v>
      </c>
      <c r="I293" s="14">
        <v>3</v>
      </c>
      <c r="J293" s="14">
        <f t="shared" si="47"/>
        <v>0.36</v>
      </c>
      <c r="K293" s="14"/>
      <c r="L293" s="14"/>
      <c r="M293" s="14"/>
      <c r="N293" s="14"/>
      <c r="O293" s="14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2:27" ht="15.75" customHeight="1">
      <c r="B294" s="2"/>
      <c r="C294" s="14"/>
      <c r="D294" s="14"/>
      <c r="E294" s="14">
        <v>65</v>
      </c>
      <c r="F294" s="14">
        <v>0.75</v>
      </c>
      <c r="G294" s="14">
        <f t="shared" si="48"/>
        <v>0.16</v>
      </c>
      <c r="H294" s="14">
        <f t="shared" si="46"/>
        <v>0.12</v>
      </c>
      <c r="I294" s="14">
        <v>3</v>
      </c>
      <c r="J294" s="14">
        <f t="shared" si="47"/>
        <v>0.36</v>
      </c>
      <c r="K294" s="14"/>
      <c r="L294" s="14"/>
      <c r="M294" s="14"/>
      <c r="N294" s="14"/>
      <c r="O294" s="14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2:27" ht="15.75" customHeight="1">
      <c r="B295" s="2"/>
      <c r="C295" s="14"/>
      <c r="D295" s="14"/>
      <c r="E295" s="14">
        <v>57</v>
      </c>
      <c r="F295" s="14">
        <v>0.8</v>
      </c>
      <c r="G295" s="14">
        <f t="shared" si="48"/>
        <v>0.16</v>
      </c>
      <c r="H295" s="14">
        <f t="shared" si="46"/>
        <v>0.128</v>
      </c>
      <c r="I295" s="14">
        <v>3</v>
      </c>
      <c r="J295" s="14">
        <f t="shared" si="47"/>
        <v>0.38400000000000001</v>
      </c>
      <c r="K295" s="14"/>
      <c r="L295" s="14"/>
      <c r="M295" s="14"/>
      <c r="N295" s="14"/>
      <c r="O295" s="14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2:27" ht="15.75" customHeight="1">
      <c r="B296" s="2"/>
      <c r="C296" s="14"/>
      <c r="D296" s="14"/>
      <c r="E296" s="14">
        <v>59</v>
      </c>
      <c r="F296" s="14">
        <v>0.8</v>
      </c>
      <c r="G296" s="14">
        <f t="shared" si="48"/>
        <v>0.16</v>
      </c>
      <c r="H296" s="14">
        <f t="shared" si="46"/>
        <v>0.128</v>
      </c>
      <c r="I296" s="14">
        <v>3</v>
      </c>
      <c r="J296" s="14">
        <f t="shared" si="47"/>
        <v>0.38400000000000001</v>
      </c>
      <c r="K296" s="14"/>
      <c r="L296" s="14"/>
      <c r="M296" s="14"/>
      <c r="N296" s="14"/>
      <c r="O296" s="14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2:27" ht="15.75" customHeight="1">
      <c r="B297" s="2"/>
      <c r="C297" s="14"/>
      <c r="D297" s="14"/>
      <c r="E297" s="14">
        <v>61</v>
      </c>
      <c r="F297" s="14">
        <v>0.6</v>
      </c>
      <c r="G297" s="14">
        <f t="shared" si="48"/>
        <v>0.16</v>
      </c>
      <c r="H297" s="14">
        <f t="shared" si="46"/>
        <v>9.6000000000000002E-2</v>
      </c>
      <c r="I297" s="14">
        <v>3</v>
      </c>
      <c r="J297" s="14">
        <f t="shared" si="47"/>
        <v>0.28800000000000003</v>
      </c>
      <c r="K297" s="14"/>
      <c r="L297" s="14"/>
      <c r="M297" s="14"/>
      <c r="N297" s="14"/>
      <c r="O297" s="14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2:27" ht="15.75" customHeight="1">
      <c r="B298" s="2"/>
      <c r="C298" s="14"/>
      <c r="D298" s="14"/>
      <c r="E298" s="14">
        <v>62</v>
      </c>
      <c r="F298" s="14">
        <v>0.8</v>
      </c>
      <c r="G298" s="14">
        <f t="shared" si="48"/>
        <v>0.16</v>
      </c>
      <c r="H298" s="14">
        <f t="shared" si="46"/>
        <v>0.128</v>
      </c>
      <c r="I298" s="14">
        <v>3</v>
      </c>
      <c r="J298" s="14">
        <f t="shared" si="47"/>
        <v>0.38400000000000001</v>
      </c>
      <c r="K298" s="14"/>
      <c r="L298" s="14"/>
      <c r="M298" s="14"/>
      <c r="N298" s="14"/>
      <c r="O298" s="14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2:27" ht="15.75" customHeight="1">
      <c r="B299" s="2"/>
      <c r="C299" s="14"/>
      <c r="D299" s="14"/>
      <c r="E299" s="14">
        <v>64</v>
      </c>
      <c r="F299" s="14">
        <v>0.6</v>
      </c>
      <c r="G299" s="14">
        <f t="shared" si="48"/>
        <v>0.16</v>
      </c>
      <c r="H299" s="14">
        <f t="shared" si="46"/>
        <v>9.6000000000000002E-2</v>
      </c>
      <c r="I299" s="14">
        <v>3</v>
      </c>
      <c r="J299" s="14">
        <f t="shared" si="47"/>
        <v>0.28800000000000003</v>
      </c>
      <c r="K299" s="14"/>
      <c r="L299" s="14"/>
      <c r="M299" s="14"/>
      <c r="N299" s="14"/>
      <c r="O299" s="14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2:27" ht="15.75" customHeight="1">
      <c r="B300" s="2"/>
      <c r="C300" s="14"/>
      <c r="D300" s="14"/>
      <c r="E300" s="14">
        <v>66</v>
      </c>
      <c r="F300" s="14">
        <v>0.8</v>
      </c>
      <c r="G300" s="14">
        <f t="shared" si="48"/>
        <v>0.16</v>
      </c>
      <c r="H300" s="14">
        <f t="shared" si="46"/>
        <v>0.128</v>
      </c>
      <c r="I300" s="14">
        <v>3</v>
      </c>
      <c r="J300" s="14">
        <f t="shared" si="47"/>
        <v>0.38400000000000001</v>
      </c>
      <c r="K300" s="14"/>
      <c r="L300" s="14"/>
      <c r="M300" s="14"/>
      <c r="N300" s="14"/>
      <c r="O300" s="14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2:27" ht="15.75" customHeight="1">
      <c r="B301" s="2"/>
      <c r="C301" s="14"/>
      <c r="D301" s="14"/>
      <c r="E301" s="14">
        <v>67</v>
      </c>
      <c r="F301" s="14">
        <v>0.6</v>
      </c>
      <c r="G301" s="14">
        <f t="shared" si="48"/>
        <v>0.16</v>
      </c>
      <c r="H301" s="14">
        <f t="shared" si="46"/>
        <v>9.6000000000000002E-2</v>
      </c>
      <c r="I301" s="14">
        <v>3</v>
      </c>
      <c r="J301" s="14">
        <f t="shared" si="47"/>
        <v>0.28800000000000003</v>
      </c>
      <c r="K301" s="14"/>
      <c r="L301" s="14"/>
      <c r="M301" s="14"/>
      <c r="N301" s="14"/>
      <c r="O301" s="14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2:27" ht="15.75" customHeight="1">
      <c r="B302" s="2"/>
      <c r="C302" s="14"/>
      <c r="D302" s="14"/>
      <c r="E302" s="14" t="s">
        <v>16</v>
      </c>
      <c r="F302" s="14"/>
      <c r="G302" s="14"/>
      <c r="H302" s="14">
        <f>A2</f>
        <v>0.02</v>
      </c>
      <c r="I302" s="14">
        <v>10</v>
      </c>
      <c r="J302" s="14">
        <f t="shared" si="47"/>
        <v>0.2</v>
      </c>
      <c r="K302" s="14"/>
      <c r="L302" s="14"/>
      <c r="M302" s="14"/>
      <c r="N302" s="14"/>
      <c r="O302" s="14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2:27" ht="15.75" customHeight="1">
      <c r="B303" s="2"/>
      <c r="C303" s="14"/>
      <c r="D303" s="14"/>
      <c r="E303" s="14" t="s">
        <v>16</v>
      </c>
      <c r="F303" s="14"/>
      <c r="G303" s="14"/>
      <c r="H303" s="14">
        <f t="shared" ref="H303:H308" si="49">A3</f>
        <v>0.02</v>
      </c>
      <c r="I303" s="14">
        <v>10</v>
      </c>
      <c r="J303" s="14">
        <f t="shared" si="47"/>
        <v>0.2</v>
      </c>
      <c r="K303" s="14"/>
      <c r="L303" s="14" t="s">
        <v>26</v>
      </c>
      <c r="M303" s="14"/>
      <c r="N303" s="14"/>
      <c r="O303" s="14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2:27" ht="15.75" customHeight="1">
      <c r="B304" s="2"/>
      <c r="C304" s="14"/>
      <c r="D304" s="14"/>
      <c r="E304" s="14" t="s">
        <v>16</v>
      </c>
      <c r="F304" s="14"/>
      <c r="G304" s="14"/>
      <c r="H304" s="14">
        <f t="shared" si="49"/>
        <v>0.02</v>
      </c>
      <c r="I304" s="14">
        <v>10</v>
      </c>
      <c r="J304" s="14">
        <f t="shared" si="47"/>
        <v>0.2</v>
      </c>
      <c r="K304" s="14"/>
      <c r="L304" s="14"/>
      <c r="M304" s="14"/>
      <c r="N304" s="14"/>
      <c r="O304" s="14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2:27" ht="15.75" customHeight="1">
      <c r="B305" s="2"/>
      <c r="C305" s="14"/>
      <c r="D305" s="14"/>
      <c r="E305" s="14" t="s">
        <v>16</v>
      </c>
      <c r="F305" s="14"/>
      <c r="G305" s="14"/>
      <c r="H305" s="14">
        <f t="shared" si="49"/>
        <v>0.02</v>
      </c>
      <c r="I305" s="14">
        <v>10</v>
      </c>
      <c r="J305" s="14">
        <f t="shared" si="47"/>
        <v>0.2</v>
      </c>
      <c r="K305" s="14"/>
      <c r="L305" s="14"/>
      <c r="M305" s="14"/>
      <c r="N305" s="14"/>
      <c r="O305" s="14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2:27" ht="15.75" customHeight="1">
      <c r="B306" s="2"/>
      <c r="C306" s="14"/>
      <c r="D306" s="14"/>
      <c r="E306" s="14" t="s">
        <v>16</v>
      </c>
      <c r="F306" s="14"/>
      <c r="G306" s="14"/>
      <c r="H306" s="14">
        <f t="shared" si="49"/>
        <v>0.02</v>
      </c>
      <c r="I306" s="14">
        <v>10</v>
      </c>
      <c r="J306" s="14">
        <f t="shared" si="47"/>
        <v>0.2</v>
      </c>
      <c r="K306" s="14"/>
      <c r="L306" s="14"/>
      <c r="M306" s="14"/>
      <c r="N306" s="14"/>
      <c r="O306" s="14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2:27" ht="15.75" customHeight="1">
      <c r="B307" s="2"/>
      <c r="C307" s="14"/>
      <c r="D307" s="14"/>
      <c r="E307" s="14" t="s">
        <v>16</v>
      </c>
      <c r="F307" s="14"/>
      <c r="G307" s="14"/>
      <c r="H307" s="14">
        <f t="shared" si="49"/>
        <v>0.02</v>
      </c>
      <c r="I307" s="14">
        <v>10</v>
      </c>
      <c r="J307" s="14">
        <f t="shared" si="47"/>
        <v>0.2</v>
      </c>
      <c r="K307" s="14"/>
      <c r="L307" s="14"/>
      <c r="M307" s="14"/>
      <c r="N307" s="14"/>
      <c r="O307" s="14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2:27" ht="15.75" customHeight="1">
      <c r="B308" s="2"/>
      <c r="C308" s="14"/>
      <c r="D308" s="14"/>
      <c r="E308" s="14" t="s">
        <v>16</v>
      </c>
      <c r="F308" s="14"/>
      <c r="G308" s="14"/>
      <c r="H308" s="14">
        <f t="shared" si="49"/>
        <v>0.02</v>
      </c>
      <c r="I308" s="14">
        <v>10</v>
      </c>
      <c r="J308" s="14">
        <f t="shared" si="47"/>
        <v>0.2</v>
      </c>
      <c r="K308" s="14"/>
      <c r="L308" s="14"/>
      <c r="M308" s="14"/>
      <c r="N308" s="14"/>
      <c r="O308" s="14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2:27" ht="15.75" customHeight="1">
      <c r="B309" s="2"/>
      <c r="C309" s="26"/>
      <c r="D309" s="26"/>
      <c r="E309" s="26" t="s">
        <v>15</v>
      </c>
      <c r="F309" s="26"/>
      <c r="G309" s="26"/>
      <c r="H309" s="26">
        <f>SUM(H290:H308)</f>
        <v>1.5160000000000005</v>
      </c>
      <c r="I309" s="26"/>
      <c r="J309" s="26">
        <f>SUM(J290:J308)</f>
        <v>5.5280000000000005</v>
      </c>
      <c r="K309" s="53">
        <f>J309/H309</f>
        <v>3.6464379947229544</v>
      </c>
      <c r="L309" s="26">
        <v>0.41499999999999998</v>
      </c>
      <c r="M309" s="26">
        <f>L309*J309</f>
        <v>2.2941199999999999</v>
      </c>
      <c r="N309" s="26">
        <f>H309*D290</f>
        <v>15.160000000000004</v>
      </c>
      <c r="O309" s="26">
        <f>J309*D290</f>
        <v>55.28</v>
      </c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2:27" ht="15.75" customHeight="1" thickBot="1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6" t="s">
        <v>17</v>
      </c>
      <c r="M310" s="26">
        <f t="shared" ref="M310:O310" si="50">SUM(M164:M309)</f>
        <v>19.873160000000002</v>
      </c>
      <c r="N310" s="26">
        <f t="shared" si="50"/>
        <v>1955.6400000000006</v>
      </c>
      <c r="O310" s="26">
        <f t="shared" si="50"/>
        <v>7131.1200000000008</v>
      </c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2:27" ht="15.75" customHeight="1" thickBot="1">
      <c r="B311" s="2"/>
      <c r="C311" s="7">
        <f>SUM(D164:D290)</f>
        <v>1290</v>
      </c>
      <c r="D311" s="9" t="s">
        <v>18</v>
      </c>
      <c r="E311" s="9"/>
      <c r="F311" s="9"/>
      <c r="G311" s="9"/>
      <c r="H311" s="9"/>
      <c r="I311" s="10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2:27" ht="15.75" customHeight="1" thickBot="1">
      <c r="B312" s="2"/>
      <c r="C312" s="7">
        <f>C311*8760</f>
        <v>11300400</v>
      </c>
      <c r="D312" s="9" t="s">
        <v>19</v>
      </c>
      <c r="E312" s="9"/>
      <c r="F312" s="9"/>
      <c r="G312" s="9"/>
      <c r="H312" s="9"/>
      <c r="I312" s="10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2:27" ht="15.75" customHeight="1" thickBot="1">
      <c r="B313" s="2"/>
      <c r="C313" s="7">
        <f>N310</f>
        <v>1955.6400000000006</v>
      </c>
      <c r="D313" s="9" t="s">
        <v>20</v>
      </c>
      <c r="E313" s="9"/>
      <c r="F313" s="9"/>
      <c r="G313" s="9"/>
      <c r="H313" s="9"/>
      <c r="I313" s="10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2:27" ht="15.75" customHeight="1" thickBot="1">
      <c r="B314" s="2"/>
      <c r="C314" s="7">
        <f>C313/C311</f>
        <v>1.5160000000000005</v>
      </c>
      <c r="D314" s="9" t="s">
        <v>21</v>
      </c>
      <c r="E314" s="9"/>
      <c r="F314" s="9"/>
      <c r="G314" s="9"/>
      <c r="H314" s="9"/>
      <c r="I314" s="10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2:27" ht="15.75" customHeight="1" thickBot="1">
      <c r="B315" s="2"/>
      <c r="C315" s="7">
        <f>O310/C311</f>
        <v>5.5280000000000005</v>
      </c>
      <c r="D315" s="9" t="s">
        <v>22</v>
      </c>
      <c r="E315" s="9"/>
      <c r="F315" s="9"/>
      <c r="G315" s="9"/>
      <c r="H315" s="9"/>
      <c r="I315" s="10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2:27" ht="15.75" customHeight="1" thickBot="1">
      <c r="B316" s="2"/>
      <c r="C316" s="7">
        <f>C315/C314</f>
        <v>3.6464379947229544</v>
      </c>
      <c r="D316" s="9" t="s">
        <v>23</v>
      </c>
      <c r="E316" s="9"/>
      <c r="F316" s="9"/>
      <c r="G316" s="9"/>
      <c r="H316" s="9"/>
      <c r="I316" s="10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2:27" ht="15.75" customHeight="1" thickBot="1">
      <c r="B317" s="2"/>
      <c r="C317" s="7">
        <f>(C312-O310)/C312</f>
        <v>0.99936894977168955</v>
      </c>
      <c r="D317" s="9" t="s">
        <v>24</v>
      </c>
      <c r="E317" s="9"/>
      <c r="F317" s="9"/>
      <c r="G317" s="9"/>
      <c r="H317" s="9"/>
      <c r="I317" s="10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2:27" ht="15.75" customHeight="1" thickBot="1">
      <c r="B318" s="2"/>
      <c r="C318" s="7">
        <f>1-C317</f>
        <v>6.3105022831044799E-4</v>
      </c>
      <c r="D318" s="9" t="s">
        <v>25</v>
      </c>
      <c r="E318" s="9"/>
      <c r="F318" s="9"/>
      <c r="G318" s="9"/>
      <c r="H318" s="9"/>
      <c r="I318" s="10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2:27" ht="15.75" customHeight="1" thickBot="1">
      <c r="B319" s="2"/>
      <c r="C319" s="7">
        <f>M310*1000</f>
        <v>19873.160000000003</v>
      </c>
      <c r="D319" s="9" t="s">
        <v>27</v>
      </c>
      <c r="E319" s="9"/>
      <c r="F319" s="9"/>
      <c r="G319" s="9"/>
      <c r="H319" s="9"/>
      <c r="I319" s="10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2:27" ht="15.75" customHeight="1" thickBot="1">
      <c r="B320" s="2"/>
      <c r="C320" s="7">
        <f>C319/C311</f>
        <v>15.405550387596902</v>
      </c>
      <c r="D320" s="12" t="s">
        <v>28</v>
      </c>
      <c r="E320" s="12"/>
      <c r="F320" s="12"/>
      <c r="G320" s="12"/>
      <c r="H320" s="12"/>
      <c r="I320" s="13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2:27" ht="15.75" customHeight="1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2:27" ht="15.75" customHeight="1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2:27" ht="46.5">
      <c r="B323" s="1"/>
      <c r="C323" s="2"/>
      <c r="D323" s="2"/>
      <c r="E323" s="2"/>
      <c r="F323" s="2"/>
      <c r="G323" s="2"/>
      <c r="H323" s="2"/>
      <c r="I323" s="1" t="s">
        <v>30</v>
      </c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2:27" ht="15.75" customHeight="1">
      <c r="B324" s="2"/>
      <c r="C324" s="3" t="s">
        <v>2</v>
      </c>
      <c r="D324" s="3" t="s">
        <v>3</v>
      </c>
      <c r="E324" s="3" t="s">
        <v>4</v>
      </c>
      <c r="F324" s="3" t="s">
        <v>5</v>
      </c>
      <c r="G324" s="3" t="s">
        <v>6</v>
      </c>
      <c r="H324" s="3" t="s">
        <v>7</v>
      </c>
      <c r="I324" s="3" t="s">
        <v>8</v>
      </c>
      <c r="J324" s="3" t="s">
        <v>9</v>
      </c>
      <c r="K324" s="3" t="s">
        <v>10</v>
      </c>
      <c r="L324" s="3" t="s">
        <v>11</v>
      </c>
      <c r="M324" s="3" t="s">
        <v>12</v>
      </c>
      <c r="N324" s="3" t="s">
        <v>13</v>
      </c>
      <c r="O324" s="3" t="s">
        <v>14</v>
      </c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2:27" ht="15.75" customHeight="1">
      <c r="B325" s="2"/>
      <c r="C325" s="4">
        <v>32</v>
      </c>
      <c r="D325" s="4">
        <v>220</v>
      </c>
      <c r="E325" s="4">
        <v>56</v>
      </c>
      <c r="F325" s="4">
        <v>0.75</v>
      </c>
      <c r="G325" s="4">
        <f>B2</f>
        <v>0.16</v>
      </c>
      <c r="H325" s="4">
        <f t="shared" ref="H325:H336" si="51">F325*G325</f>
        <v>0.12</v>
      </c>
      <c r="I325" s="4">
        <v>3</v>
      </c>
      <c r="J325" s="4">
        <f t="shared" ref="J325:J343" si="52">H325*I325</f>
        <v>0.36</v>
      </c>
      <c r="K325" s="4"/>
      <c r="L325" s="4"/>
      <c r="M325" s="4"/>
      <c r="N325" s="4"/>
      <c r="O325" s="4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2:27" ht="15.75" customHeight="1">
      <c r="B326" s="2"/>
      <c r="C326" s="4"/>
      <c r="D326" s="4"/>
      <c r="E326" s="4">
        <v>58</v>
      </c>
      <c r="F326" s="4">
        <v>0.6</v>
      </c>
      <c r="G326" s="4">
        <f t="shared" ref="G326:G330" si="53">B3</f>
        <v>0.16</v>
      </c>
      <c r="H326" s="4">
        <f t="shared" si="51"/>
        <v>9.6000000000000002E-2</v>
      </c>
      <c r="I326" s="4">
        <v>3</v>
      </c>
      <c r="J326" s="4">
        <f t="shared" si="52"/>
        <v>0.28800000000000003</v>
      </c>
      <c r="K326" s="4"/>
      <c r="L326" s="4"/>
      <c r="M326" s="4"/>
      <c r="N326" s="4"/>
      <c r="O326" s="4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2:27" ht="15.75" customHeight="1">
      <c r="B327" s="2"/>
      <c r="C327" s="4"/>
      <c r="D327" s="4"/>
      <c r="E327" s="4">
        <v>60</v>
      </c>
      <c r="F327" s="4">
        <v>0.75</v>
      </c>
      <c r="G327" s="4">
        <f t="shared" si="53"/>
        <v>0.16</v>
      </c>
      <c r="H327" s="4">
        <f t="shared" si="51"/>
        <v>0.12</v>
      </c>
      <c r="I327" s="4">
        <v>3</v>
      </c>
      <c r="J327" s="4">
        <f t="shared" si="52"/>
        <v>0.36</v>
      </c>
      <c r="K327" s="4"/>
      <c r="L327" s="4"/>
      <c r="M327" s="4"/>
      <c r="N327" s="4"/>
      <c r="O327" s="4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2:27" ht="15.75" customHeight="1">
      <c r="B328" s="2"/>
      <c r="C328" s="4"/>
      <c r="D328" s="4"/>
      <c r="E328" s="4">
        <v>63</v>
      </c>
      <c r="F328" s="4">
        <v>0.75</v>
      </c>
      <c r="G328" s="4">
        <f t="shared" si="53"/>
        <v>0.16</v>
      </c>
      <c r="H328" s="4">
        <f t="shared" si="51"/>
        <v>0.12</v>
      </c>
      <c r="I328" s="4">
        <v>3</v>
      </c>
      <c r="J328" s="4">
        <f t="shared" si="52"/>
        <v>0.36</v>
      </c>
      <c r="K328" s="4"/>
      <c r="L328" s="4"/>
      <c r="M328" s="4"/>
      <c r="N328" s="4"/>
      <c r="O328" s="4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2:27" ht="15.75" customHeight="1">
      <c r="B329" s="2"/>
      <c r="C329" s="4"/>
      <c r="D329" s="4"/>
      <c r="E329" s="4">
        <v>65</v>
      </c>
      <c r="F329" s="4">
        <v>0.75</v>
      </c>
      <c r="G329" s="4">
        <f t="shared" si="53"/>
        <v>0.16</v>
      </c>
      <c r="H329" s="4">
        <f t="shared" si="51"/>
        <v>0.12</v>
      </c>
      <c r="I329" s="4">
        <v>3</v>
      </c>
      <c r="J329" s="4">
        <f t="shared" si="52"/>
        <v>0.36</v>
      </c>
      <c r="K329" s="4"/>
      <c r="L329" s="4"/>
      <c r="M329" s="4"/>
      <c r="N329" s="4"/>
      <c r="O329" s="4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2:27" ht="15.75" customHeight="1">
      <c r="B330" s="2"/>
      <c r="C330" s="4"/>
      <c r="D330" s="4"/>
      <c r="E330" s="4">
        <v>57</v>
      </c>
      <c r="F330" s="4">
        <v>0.8</v>
      </c>
      <c r="G330" s="4">
        <f t="shared" si="53"/>
        <v>0.16</v>
      </c>
      <c r="H330" s="4">
        <f t="shared" si="51"/>
        <v>0.128</v>
      </c>
      <c r="I330" s="4">
        <v>3</v>
      </c>
      <c r="J330" s="4">
        <f t="shared" si="52"/>
        <v>0.38400000000000001</v>
      </c>
      <c r="K330" s="4"/>
      <c r="L330" s="4"/>
      <c r="M330" s="4"/>
      <c r="N330" s="4"/>
      <c r="O330" s="4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2:27" ht="15.75" customHeight="1">
      <c r="B331" s="2"/>
      <c r="C331" s="4"/>
      <c r="D331" s="4"/>
      <c r="E331" s="4">
        <v>59</v>
      </c>
      <c r="F331" s="4">
        <v>0.8</v>
      </c>
      <c r="G331" s="4">
        <v>0</v>
      </c>
      <c r="H331" s="4">
        <f t="shared" si="51"/>
        <v>0</v>
      </c>
      <c r="I331" s="4">
        <v>3</v>
      </c>
      <c r="J331" s="4">
        <f t="shared" si="52"/>
        <v>0</v>
      </c>
      <c r="K331" s="4"/>
      <c r="L331" s="4"/>
      <c r="M331" s="4"/>
      <c r="N331" s="4"/>
      <c r="O331" s="4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2:27" ht="15.75" customHeight="1">
      <c r="B332" s="2"/>
      <c r="C332" s="4"/>
      <c r="D332" s="4"/>
      <c r="E332" s="4">
        <v>61</v>
      </c>
      <c r="F332" s="4">
        <v>0.6</v>
      </c>
      <c r="G332" s="4">
        <v>0</v>
      </c>
      <c r="H332" s="4">
        <f t="shared" si="51"/>
        <v>0</v>
      </c>
      <c r="I332" s="4">
        <v>3</v>
      </c>
      <c r="J332" s="4">
        <f t="shared" si="52"/>
        <v>0</v>
      </c>
      <c r="K332" s="4"/>
      <c r="L332" s="4"/>
      <c r="M332" s="4"/>
      <c r="N332" s="4"/>
      <c r="O332" s="4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2:27" ht="15.75" customHeight="1">
      <c r="B333" s="2"/>
      <c r="C333" s="4"/>
      <c r="D333" s="4"/>
      <c r="E333" s="4">
        <v>62</v>
      </c>
      <c r="F333" s="4">
        <v>0.8</v>
      </c>
      <c r="G333" s="4">
        <v>0</v>
      </c>
      <c r="H333" s="4">
        <f t="shared" si="51"/>
        <v>0</v>
      </c>
      <c r="I333" s="4">
        <v>3</v>
      </c>
      <c r="J333" s="4">
        <f t="shared" si="52"/>
        <v>0</v>
      </c>
      <c r="K333" s="4"/>
      <c r="L333" s="4"/>
      <c r="M333" s="4"/>
      <c r="N333" s="4"/>
      <c r="O333" s="4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2:27" ht="15.75" customHeight="1">
      <c r="B334" s="2"/>
      <c r="C334" s="4"/>
      <c r="D334" s="4"/>
      <c r="E334" s="4">
        <v>64</v>
      </c>
      <c r="F334" s="4">
        <v>0.6</v>
      </c>
      <c r="G334" s="4">
        <v>0</v>
      </c>
      <c r="H334" s="4">
        <f t="shared" si="51"/>
        <v>0</v>
      </c>
      <c r="I334" s="4">
        <v>3</v>
      </c>
      <c r="J334" s="4">
        <f t="shared" si="52"/>
        <v>0</v>
      </c>
      <c r="K334" s="4"/>
      <c r="L334" s="4"/>
      <c r="M334" s="4"/>
      <c r="N334" s="4"/>
      <c r="O334" s="4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2:27" ht="15.75" customHeight="1">
      <c r="B335" s="2"/>
      <c r="C335" s="4"/>
      <c r="D335" s="4"/>
      <c r="E335" s="4">
        <v>66</v>
      </c>
      <c r="F335" s="4">
        <v>0.8</v>
      </c>
      <c r="G335" s="4">
        <v>0</v>
      </c>
      <c r="H335" s="4">
        <f t="shared" si="51"/>
        <v>0</v>
      </c>
      <c r="I335" s="4">
        <v>3</v>
      </c>
      <c r="J335" s="4">
        <f t="shared" si="52"/>
        <v>0</v>
      </c>
      <c r="K335" s="4"/>
      <c r="L335" s="4"/>
      <c r="M335" s="4"/>
      <c r="N335" s="4"/>
      <c r="O335" s="4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2:27" ht="15.75" customHeight="1">
      <c r="B336" s="2"/>
      <c r="C336" s="4"/>
      <c r="D336" s="4"/>
      <c r="E336" s="4">
        <v>67</v>
      </c>
      <c r="F336" s="4">
        <v>0.6</v>
      </c>
      <c r="G336" s="4">
        <v>0</v>
      </c>
      <c r="H336" s="4">
        <f t="shared" si="51"/>
        <v>0</v>
      </c>
      <c r="I336" s="4">
        <v>3</v>
      </c>
      <c r="J336" s="4">
        <f t="shared" si="52"/>
        <v>0</v>
      </c>
      <c r="K336" s="4"/>
      <c r="L336" s="4"/>
      <c r="M336" s="4"/>
      <c r="N336" s="4"/>
      <c r="O336" s="4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2:27" ht="15.75" customHeight="1">
      <c r="B337" s="2"/>
      <c r="C337" s="4"/>
      <c r="D337" s="4"/>
      <c r="E337" s="4" t="s">
        <v>16</v>
      </c>
      <c r="F337" s="4"/>
      <c r="G337" s="4"/>
      <c r="H337" s="4">
        <f>A2</f>
        <v>0.02</v>
      </c>
      <c r="I337" s="4">
        <v>10</v>
      </c>
      <c r="J337" s="4">
        <f t="shared" si="52"/>
        <v>0.2</v>
      </c>
      <c r="K337" s="4"/>
      <c r="L337" s="4"/>
      <c r="M337" s="4"/>
      <c r="N337" s="4"/>
      <c r="O337" s="4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2:27" ht="15.75" customHeight="1">
      <c r="B338" s="2"/>
      <c r="C338" s="4"/>
      <c r="D338" s="4"/>
      <c r="E338" s="4" t="s">
        <v>16</v>
      </c>
      <c r="F338" s="4"/>
      <c r="G338" s="4"/>
      <c r="H338" s="4">
        <v>0</v>
      </c>
      <c r="I338" s="4">
        <v>0</v>
      </c>
      <c r="J338" s="4">
        <f t="shared" si="52"/>
        <v>0</v>
      </c>
      <c r="K338" s="4"/>
      <c r="L338" s="4"/>
      <c r="M338" s="4"/>
      <c r="N338" s="4"/>
      <c r="O338" s="4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2:27" ht="15.75" customHeight="1">
      <c r="B339" s="2"/>
      <c r="C339" s="4"/>
      <c r="D339" s="4"/>
      <c r="E339" s="4" t="s">
        <v>16</v>
      </c>
      <c r="F339" s="4"/>
      <c r="G339" s="4"/>
      <c r="H339" s="4">
        <v>0</v>
      </c>
      <c r="I339" s="4">
        <v>0</v>
      </c>
      <c r="J339" s="4">
        <f t="shared" si="52"/>
        <v>0</v>
      </c>
      <c r="K339" s="4"/>
      <c r="L339" s="4"/>
      <c r="M339" s="4"/>
      <c r="N339" s="4"/>
      <c r="O339" s="4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2:27" ht="15.75" customHeight="1">
      <c r="B340" s="2"/>
      <c r="C340" s="4"/>
      <c r="D340" s="4"/>
      <c r="E340" s="4" t="s">
        <v>16</v>
      </c>
      <c r="F340" s="4"/>
      <c r="G340" s="4"/>
      <c r="H340" s="4">
        <v>0</v>
      </c>
      <c r="I340" s="4">
        <v>0</v>
      </c>
      <c r="J340" s="4">
        <f t="shared" si="52"/>
        <v>0</v>
      </c>
      <c r="K340" s="4"/>
      <c r="L340" s="4"/>
      <c r="M340" s="4"/>
      <c r="N340" s="4"/>
      <c r="O340" s="4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2:27" ht="15.75" customHeight="1">
      <c r="B341" s="2"/>
      <c r="C341" s="4"/>
      <c r="D341" s="4"/>
      <c r="E341" s="4" t="s">
        <v>16</v>
      </c>
      <c r="F341" s="4"/>
      <c r="G341" s="4"/>
      <c r="H341" s="4">
        <v>0</v>
      </c>
      <c r="I341" s="4">
        <v>0</v>
      </c>
      <c r="J341" s="4">
        <f t="shared" si="52"/>
        <v>0</v>
      </c>
      <c r="K341" s="4"/>
      <c r="L341" s="4"/>
      <c r="M341" s="4"/>
      <c r="N341" s="4"/>
      <c r="O341" s="4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2:27" ht="15.75" customHeight="1">
      <c r="B342" s="2"/>
      <c r="C342" s="4"/>
      <c r="D342" s="4"/>
      <c r="E342" s="4" t="s">
        <v>16</v>
      </c>
      <c r="F342" s="4"/>
      <c r="G342" s="4"/>
      <c r="H342" s="4">
        <v>0</v>
      </c>
      <c r="I342" s="4">
        <v>0</v>
      </c>
      <c r="J342" s="4">
        <f t="shared" si="52"/>
        <v>0</v>
      </c>
      <c r="K342" s="4"/>
      <c r="L342" s="4"/>
      <c r="M342" s="4"/>
      <c r="N342" s="4"/>
      <c r="O342" s="4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2:27" ht="15.75" customHeight="1">
      <c r="B343" s="2"/>
      <c r="C343" s="4"/>
      <c r="D343" s="4"/>
      <c r="E343" s="4" t="s">
        <v>16</v>
      </c>
      <c r="F343" s="4"/>
      <c r="G343" s="4"/>
      <c r="H343" s="4">
        <v>0</v>
      </c>
      <c r="I343" s="4">
        <v>0</v>
      </c>
      <c r="J343" s="4">
        <f t="shared" si="52"/>
        <v>0</v>
      </c>
      <c r="K343" s="4"/>
      <c r="L343" s="4"/>
      <c r="M343" s="4"/>
      <c r="N343" s="4"/>
      <c r="O343" s="4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2:27" ht="15.75" customHeight="1">
      <c r="B344" s="2"/>
      <c r="C344" s="26"/>
      <c r="D344" s="26"/>
      <c r="E344" s="26" t="s">
        <v>15</v>
      </c>
      <c r="F344" s="26"/>
      <c r="G344" s="26"/>
      <c r="H344" s="26">
        <f>SUM(H325:H343)</f>
        <v>0.72399999999999998</v>
      </c>
      <c r="I344" s="26"/>
      <c r="J344" s="26">
        <f>SUM(J325:J343)</f>
        <v>2.3119999999999998</v>
      </c>
      <c r="K344" s="26">
        <f>J344/H344</f>
        <v>3.1933701657458564</v>
      </c>
      <c r="L344" s="26">
        <v>0.54500000000000004</v>
      </c>
      <c r="M344" s="26">
        <f>L344*J344</f>
        <v>1.26004</v>
      </c>
      <c r="N344" s="26">
        <f>H344*D325</f>
        <v>159.28</v>
      </c>
      <c r="O344" s="26">
        <f>J344*D325</f>
        <v>508.64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2:27" ht="15.75" customHeight="1">
      <c r="B345" s="2"/>
      <c r="C345" s="3" t="s">
        <v>2</v>
      </c>
      <c r="D345" s="3" t="s">
        <v>3</v>
      </c>
      <c r="E345" s="3" t="s">
        <v>4</v>
      </c>
      <c r="F345" s="3" t="s">
        <v>5</v>
      </c>
      <c r="G345" s="3" t="s">
        <v>6</v>
      </c>
      <c r="H345" s="3" t="s">
        <v>7</v>
      </c>
      <c r="I345" s="3" t="s">
        <v>8</v>
      </c>
      <c r="J345" s="3" t="s">
        <v>9</v>
      </c>
      <c r="K345" s="3" t="s">
        <v>10</v>
      </c>
      <c r="L345" s="3" t="s">
        <v>11</v>
      </c>
      <c r="M345" s="3" t="s">
        <v>12</v>
      </c>
      <c r="N345" s="3" t="s">
        <v>13</v>
      </c>
      <c r="O345" s="3" t="s">
        <v>14</v>
      </c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2:27" ht="15.75" customHeight="1">
      <c r="B346" s="2"/>
      <c r="C346" s="4">
        <v>33</v>
      </c>
      <c r="D346" s="4">
        <v>220</v>
      </c>
      <c r="E346" s="4">
        <v>56</v>
      </c>
      <c r="F346" s="4">
        <v>0.75</v>
      </c>
      <c r="G346" s="4">
        <f>B2</f>
        <v>0.16</v>
      </c>
      <c r="H346" s="4">
        <f t="shared" ref="H346:H357" si="54">F346*G346</f>
        <v>0.12</v>
      </c>
      <c r="I346" s="4">
        <v>3</v>
      </c>
      <c r="J346" s="4">
        <f t="shared" ref="J346:J364" si="55">H346*I346</f>
        <v>0.36</v>
      </c>
      <c r="K346" s="4"/>
      <c r="L346" s="4"/>
      <c r="M346" s="4"/>
      <c r="N346" s="4"/>
      <c r="O346" s="4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2:27" ht="15.75" customHeight="1">
      <c r="B347" s="2"/>
      <c r="C347" s="4"/>
      <c r="D347" s="4"/>
      <c r="E347" s="4">
        <v>58</v>
      </c>
      <c r="F347" s="4">
        <v>0.6</v>
      </c>
      <c r="G347" s="4">
        <f t="shared" ref="G347:G350" si="56">B3</f>
        <v>0.16</v>
      </c>
      <c r="H347" s="4">
        <f t="shared" si="54"/>
        <v>9.6000000000000002E-2</v>
      </c>
      <c r="I347" s="4">
        <v>3</v>
      </c>
      <c r="J347" s="4">
        <f t="shared" si="55"/>
        <v>0.28800000000000003</v>
      </c>
      <c r="K347" s="4"/>
      <c r="L347" s="4"/>
      <c r="M347" s="4"/>
      <c r="N347" s="4"/>
      <c r="O347" s="4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2:27" ht="15.75" customHeight="1">
      <c r="B348" s="2"/>
      <c r="C348" s="4"/>
      <c r="D348" s="4"/>
      <c r="E348" s="4">
        <v>60</v>
      </c>
      <c r="F348" s="4">
        <v>0.75</v>
      </c>
      <c r="G348" s="4">
        <f t="shared" si="56"/>
        <v>0.16</v>
      </c>
      <c r="H348" s="4">
        <f t="shared" si="54"/>
        <v>0.12</v>
      </c>
      <c r="I348" s="4">
        <v>3</v>
      </c>
      <c r="J348" s="4">
        <f t="shared" si="55"/>
        <v>0.36</v>
      </c>
      <c r="K348" s="4"/>
      <c r="L348" s="4"/>
      <c r="M348" s="4"/>
      <c r="N348" s="4"/>
      <c r="O348" s="4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2:27" ht="15.75" customHeight="1">
      <c r="B349" s="2"/>
      <c r="C349" s="4"/>
      <c r="D349" s="4"/>
      <c r="E349" s="4">
        <v>63</v>
      </c>
      <c r="F349" s="4">
        <v>0.75</v>
      </c>
      <c r="G349" s="4">
        <f t="shared" si="56"/>
        <v>0.16</v>
      </c>
      <c r="H349" s="4">
        <f t="shared" si="54"/>
        <v>0.12</v>
      </c>
      <c r="I349" s="4">
        <v>3</v>
      </c>
      <c r="J349" s="4">
        <f t="shared" si="55"/>
        <v>0.36</v>
      </c>
      <c r="K349" s="4"/>
      <c r="L349" s="4"/>
      <c r="M349" s="4"/>
      <c r="N349" s="4"/>
      <c r="O349" s="4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2:27" ht="15.75" customHeight="1">
      <c r="B350" s="2"/>
      <c r="C350" s="4"/>
      <c r="D350" s="4"/>
      <c r="E350" s="4">
        <v>65</v>
      </c>
      <c r="F350" s="4">
        <v>0.75</v>
      </c>
      <c r="G350" s="4">
        <f t="shared" si="56"/>
        <v>0.16</v>
      </c>
      <c r="H350" s="4">
        <f t="shared" si="54"/>
        <v>0.12</v>
      </c>
      <c r="I350" s="4">
        <v>3</v>
      </c>
      <c r="J350" s="4">
        <f t="shared" si="55"/>
        <v>0.36</v>
      </c>
      <c r="K350" s="4"/>
      <c r="L350" s="4"/>
      <c r="M350" s="4"/>
      <c r="N350" s="4"/>
      <c r="O350" s="4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2:27" ht="15.75" customHeight="1">
      <c r="B351" s="2"/>
      <c r="C351" s="4"/>
      <c r="D351" s="4"/>
      <c r="E351" s="4">
        <v>57</v>
      </c>
      <c r="F351" s="4">
        <v>0.8</v>
      </c>
      <c r="G351" s="4">
        <v>0</v>
      </c>
      <c r="H351" s="4">
        <f t="shared" si="54"/>
        <v>0</v>
      </c>
      <c r="I351" s="4">
        <v>3</v>
      </c>
      <c r="J351" s="4">
        <f t="shared" si="55"/>
        <v>0</v>
      </c>
      <c r="K351" s="4"/>
      <c r="L351" s="4"/>
      <c r="M351" s="4"/>
      <c r="N351" s="4"/>
      <c r="O351" s="4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2:27" ht="15.75" customHeight="1">
      <c r="B352" s="2"/>
      <c r="C352" s="4"/>
      <c r="D352" s="4"/>
      <c r="E352" s="4">
        <v>59</v>
      </c>
      <c r="F352" s="4">
        <v>0.8</v>
      </c>
      <c r="G352" s="4">
        <f>B2</f>
        <v>0.16</v>
      </c>
      <c r="H352" s="4">
        <f t="shared" si="54"/>
        <v>0.128</v>
      </c>
      <c r="I352" s="4">
        <v>3</v>
      </c>
      <c r="J352" s="4">
        <f t="shared" si="55"/>
        <v>0.38400000000000001</v>
      </c>
      <c r="K352" s="4"/>
      <c r="L352" s="4"/>
      <c r="M352" s="4"/>
      <c r="N352" s="4"/>
      <c r="O352" s="4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2:27" ht="15.75" customHeight="1">
      <c r="B353" s="2"/>
      <c r="C353" s="4"/>
      <c r="D353" s="4"/>
      <c r="E353" s="4">
        <v>61</v>
      </c>
      <c r="F353" s="4">
        <v>0.6</v>
      </c>
      <c r="G353" s="4">
        <v>0</v>
      </c>
      <c r="H353" s="4">
        <f t="shared" si="54"/>
        <v>0</v>
      </c>
      <c r="I353" s="4">
        <v>3</v>
      </c>
      <c r="J353" s="4">
        <f t="shared" si="55"/>
        <v>0</v>
      </c>
      <c r="K353" s="4"/>
      <c r="L353" s="4"/>
      <c r="M353" s="4"/>
      <c r="N353" s="4"/>
      <c r="O353" s="4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2:27" ht="15.75" customHeight="1">
      <c r="B354" s="2"/>
      <c r="C354" s="4"/>
      <c r="D354" s="4"/>
      <c r="E354" s="4">
        <v>62</v>
      </c>
      <c r="F354" s="4">
        <v>0.8</v>
      </c>
      <c r="G354" s="4">
        <v>0</v>
      </c>
      <c r="H354" s="4">
        <f t="shared" si="54"/>
        <v>0</v>
      </c>
      <c r="I354" s="4">
        <v>3</v>
      </c>
      <c r="J354" s="4">
        <f t="shared" si="55"/>
        <v>0</v>
      </c>
      <c r="K354" s="4"/>
      <c r="L354" s="4"/>
      <c r="M354" s="4"/>
      <c r="N354" s="4"/>
      <c r="O354" s="4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2:27" ht="15.75" customHeight="1">
      <c r="B355" s="2"/>
      <c r="C355" s="4"/>
      <c r="D355" s="4"/>
      <c r="E355" s="4">
        <v>64</v>
      </c>
      <c r="F355" s="4">
        <v>0.6</v>
      </c>
      <c r="G355" s="4">
        <v>0</v>
      </c>
      <c r="H355" s="4">
        <f t="shared" si="54"/>
        <v>0</v>
      </c>
      <c r="I355" s="4">
        <v>3</v>
      </c>
      <c r="J355" s="4">
        <f t="shared" si="55"/>
        <v>0</v>
      </c>
      <c r="K355" s="4"/>
      <c r="L355" s="4"/>
      <c r="M355" s="4"/>
      <c r="N355" s="4"/>
      <c r="O355" s="4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2:27" ht="15.75" customHeight="1">
      <c r="B356" s="2"/>
      <c r="C356" s="4"/>
      <c r="D356" s="4"/>
      <c r="E356" s="4">
        <v>66</v>
      </c>
      <c r="F356" s="4">
        <v>0.8</v>
      </c>
      <c r="G356" s="4">
        <v>0</v>
      </c>
      <c r="H356" s="4">
        <f t="shared" si="54"/>
        <v>0</v>
      </c>
      <c r="I356" s="4">
        <v>3</v>
      </c>
      <c r="J356" s="4">
        <f t="shared" si="55"/>
        <v>0</v>
      </c>
      <c r="K356" s="4"/>
      <c r="L356" s="4"/>
      <c r="M356" s="4"/>
      <c r="N356" s="4"/>
      <c r="O356" s="4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2:27" ht="15.75" customHeight="1">
      <c r="B357" s="2"/>
      <c r="C357" s="4"/>
      <c r="D357" s="4"/>
      <c r="E357" s="4">
        <v>67</v>
      </c>
      <c r="F357" s="4">
        <v>0.6</v>
      </c>
      <c r="G357" s="4">
        <v>0</v>
      </c>
      <c r="H357" s="4">
        <f t="shared" si="54"/>
        <v>0</v>
      </c>
      <c r="I357" s="4">
        <v>3</v>
      </c>
      <c r="J357" s="4">
        <f t="shared" si="55"/>
        <v>0</v>
      </c>
      <c r="K357" s="4"/>
      <c r="L357" s="4"/>
      <c r="M357" s="4"/>
      <c r="N357" s="4"/>
      <c r="O357" s="4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2:27" ht="15.75" customHeight="1">
      <c r="B358" s="2"/>
      <c r="C358" s="4"/>
      <c r="D358" s="4"/>
      <c r="E358" s="4" t="s">
        <v>16</v>
      </c>
      <c r="F358" s="4"/>
      <c r="G358" s="4"/>
      <c r="H358" s="4">
        <f>A2</f>
        <v>0.02</v>
      </c>
      <c r="I358" s="4">
        <v>10</v>
      </c>
      <c r="J358" s="4">
        <f t="shared" si="55"/>
        <v>0.2</v>
      </c>
      <c r="K358" s="4" t="s">
        <v>26</v>
      </c>
      <c r="L358" s="4"/>
      <c r="M358" s="4"/>
      <c r="N358" s="4"/>
      <c r="O358" s="4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2:27" ht="15.75" customHeight="1">
      <c r="B359" s="2"/>
      <c r="C359" s="4"/>
      <c r="D359" s="4"/>
      <c r="E359" s="4" t="s">
        <v>16</v>
      </c>
      <c r="F359" s="4"/>
      <c r="G359" s="4"/>
      <c r="H359" s="4">
        <v>0</v>
      </c>
      <c r="I359" s="4">
        <v>0</v>
      </c>
      <c r="J359" s="4">
        <f t="shared" si="55"/>
        <v>0</v>
      </c>
      <c r="K359" s="4"/>
      <c r="L359" s="4"/>
      <c r="M359" s="4"/>
      <c r="N359" s="4"/>
      <c r="O359" s="4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2:27" ht="15.75" customHeight="1">
      <c r="B360" s="2"/>
      <c r="C360" s="4"/>
      <c r="D360" s="4"/>
      <c r="E360" s="4" t="s">
        <v>16</v>
      </c>
      <c r="F360" s="4"/>
      <c r="G360" s="4"/>
      <c r="H360" s="4">
        <v>0</v>
      </c>
      <c r="I360" s="4">
        <v>0</v>
      </c>
      <c r="J360" s="4">
        <f t="shared" si="55"/>
        <v>0</v>
      </c>
      <c r="K360" s="4"/>
      <c r="L360" s="4"/>
      <c r="M360" s="4"/>
      <c r="N360" s="4"/>
      <c r="O360" s="4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2:27" ht="15.75" customHeight="1">
      <c r="B361" s="2"/>
      <c r="C361" s="4"/>
      <c r="D361" s="4"/>
      <c r="E361" s="4" t="s">
        <v>16</v>
      </c>
      <c r="F361" s="4"/>
      <c r="G361" s="4"/>
      <c r="H361" s="4">
        <v>0</v>
      </c>
      <c r="I361" s="4">
        <v>0</v>
      </c>
      <c r="J361" s="4">
        <f t="shared" si="55"/>
        <v>0</v>
      </c>
      <c r="K361" s="4"/>
      <c r="L361" s="4"/>
      <c r="M361" s="4"/>
      <c r="N361" s="4"/>
      <c r="O361" s="4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2:27" ht="15.75" customHeight="1">
      <c r="B362" s="2"/>
      <c r="C362" s="4"/>
      <c r="D362" s="4"/>
      <c r="E362" s="4" t="s">
        <v>16</v>
      </c>
      <c r="F362" s="4"/>
      <c r="G362" s="4"/>
      <c r="H362" s="4">
        <v>0</v>
      </c>
      <c r="I362" s="4">
        <v>0</v>
      </c>
      <c r="J362" s="4">
        <f t="shared" si="55"/>
        <v>0</v>
      </c>
      <c r="K362" s="4"/>
      <c r="L362" s="4"/>
      <c r="M362" s="4"/>
      <c r="N362" s="4"/>
      <c r="O362" s="4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2:27" ht="15.75" customHeight="1">
      <c r="B363" s="2"/>
      <c r="C363" s="4"/>
      <c r="D363" s="4"/>
      <c r="E363" s="4" t="s">
        <v>16</v>
      </c>
      <c r="F363" s="4"/>
      <c r="G363" s="4"/>
      <c r="H363" s="4">
        <v>0</v>
      </c>
      <c r="I363" s="4">
        <v>0</v>
      </c>
      <c r="J363" s="4">
        <f t="shared" si="55"/>
        <v>0</v>
      </c>
      <c r="K363" s="4"/>
      <c r="L363" s="4"/>
      <c r="M363" s="4"/>
      <c r="N363" s="4"/>
      <c r="O363" s="4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2:27" ht="15.75" customHeight="1">
      <c r="B364" s="2"/>
      <c r="C364" s="4"/>
      <c r="D364" s="4"/>
      <c r="E364" s="4" t="s">
        <v>16</v>
      </c>
      <c r="F364" s="4"/>
      <c r="G364" s="4"/>
      <c r="H364" s="4">
        <v>0</v>
      </c>
      <c r="I364" s="4">
        <v>0</v>
      </c>
      <c r="J364" s="4">
        <f t="shared" si="55"/>
        <v>0</v>
      </c>
      <c r="K364" s="4"/>
      <c r="L364" s="4"/>
      <c r="M364" s="4"/>
      <c r="N364" s="4"/>
      <c r="O364" s="4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2:27" ht="15.75" customHeight="1">
      <c r="B365" s="2"/>
      <c r="C365" s="26"/>
      <c r="D365" s="26"/>
      <c r="E365" s="26" t="s">
        <v>15</v>
      </c>
      <c r="F365" s="26"/>
      <c r="G365" s="26"/>
      <c r="H365" s="26">
        <f>SUM(H346:H364)</f>
        <v>0.72399999999999998</v>
      </c>
      <c r="I365" s="26"/>
      <c r="J365" s="26">
        <f>SUM(J346:J364)</f>
        <v>2.3119999999999998</v>
      </c>
      <c r="K365" s="26">
        <f>J365/H365</f>
        <v>3.1933701657458564</v>
      </c>
      <c r="L365" s="26">
        <v>0.54500000000000004</v>
      </c>
      <c r="M365" s="26">
        <f>L365*J365</f>
        <v>1.26004</v>
      </c>
      <c r="N365" s="26">
        <f>H365*D346</f>
        <v>159.28</v>
      </c>
      <c r="O365" s="26">
        <f>J365*D346</f>
        <v>508.64</v>
      </c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2:27" ht="15.75" customHeight="1">
      <c r="B366" s="2"/>
      <c r="C366" s="3" t="s">
        <v>2</v>
      </c>
      <c r="D366" s="3" t="s">
        <v>3</v>
      </c>
      <c r="E366" s="3" t="s">
        <v>4</v>
      </c>
      <c r="F366" s="3" t="s">
        <v>5</v>
      </c>
      <c r="G366" s="3" t="s">
        <v>6</v>
      </c>
      <c r="H366" s="3" t="s">
        <v>7</v>
      </c>
      <c r="I366" s="3" t="s">
        <v>8</v>
      </c>
      <c r="J366" s="3" t="s">
        <v>9</v>
      </c>
      <c r="K366" s="3" t="s">
        <v>10</v>
      </c>
      <c r="L366" s="3" t="s">
        <v>11</v>
      </c>
      <c r="M366" s="3" t="s">
        <v>12</v>
      </c>
      <c r="N366" s="3" t="s">
        <v>13</v>
      </c>
      <c r="O366" s="3" t="s">
        <v>14</v>
      </c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2:27" ht="15.75" customHeight="1">
      <c r="B367" s="2"/>
      <c r="C367" s="4">
        <v>34</v>
      </c>
      <c r="D367" s="4">
        <v>220</v>
      </c>
      <c r="E367" s="4">
        <v>56</v>
      </c>
      <c r="F367" s="4">
        <v>0.75</v>
      </c>
      <c r="G367" s="4">
        <f>B2</f>
        <v>0.16</v>
      </c>
      <c r="H367" s="4">
        <f t="shared" ref="H367:H378" si="57">F367*G367</f>
        <v>0.12</v>
      </c>
      <c r="I367" s="4">
        <v>3</v>
      </c>
      <c r="J367" s="4">
        <f t="shared" ref="J367:J385" si="58">H367*I367</f>
        <v>0.36</v>
      </c>
      <c r="K367" s="4"/>
      <c r="L367" s="4"/>
      <c r="M367" s="4"/>
      <c r="N367" s="4"/>
      <c r="O367" s="4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2:27" ht="15.75" customHeight="1">
      <c r="B368" s="2"/>
      <c r="C368" s="4"/>
      <c r="D368" s="4"/>
      <c r="E368" s="4">
        <v>58</v>
      </c>
      <c r="F368" s="4">
        <v>0.6</v>
      </c>
      <c r="G368" s="4">
        <f t="shared" ref="G368:G371" si="59">B3</f>
        <v>0.16</v>
      </c>
      <c r="H368" s="4">
        <f t="shared" si="57"/>
        <v>9.6000000000000002E-2</v>
      </c>
      <c r="I368" s="4">
        <v>3</v>
      </c>
      <c r="J368" s="4">
        <f t="shared" si="58"/>
        <v>0.28800000000000003</v>
      </c>
      <c r="K368" s="4"/>
      <c r="L368" s="4"/>
      <c r="M368" s="4"/>
      <c r="N368" s="4"/>
      <c r="O368" s="4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2:27" ht="15.75" customHeight="1">
      <c r="B369" s="2"/>
      <c r="C369" s="4"/>
      <c r="D369" s="4"/>
      <c r="E369" s="4">
        <v>60</v>
      </c>
      <c r="F369" s="4">
        <v>0.75</v>
      </c>
      <c r="G369" s="4">
        <f t="shared" si="59"/>
        <v>0.16</v>
      </c>
      <c r="H369" s="4">
        <f t="shared" si="57"/>
        <v>0.12</v>
      </c>
      <c r="I369" s="4">
        <v>3</v>
      </c>
      <c r="J369" s="4">
        <f t="shared" si="58"/>
        <v>0.36</v>
      </c>
      <c r="K369" s="4"/>
      <c r="L369" s="4"/>
      <c r="M369" s="4"/>
      <c r="N369" s="4"/>
      <c r="O369" s="4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2:27" ht="15.75" customHeight="1">
      <c r="B370" s="2"/>
      <c r="C370" s="4"/>
      <c r="D370" s="4"/>
      <c r="E370" s="4">
        <v>63</v>
      </c>
      <c r="F370" s="4">
        <v>0.75</v>
      </c>
      <c r="G370" s="4">
        <f t="shared" si="59"/>
        <v>0.16</v>
      </c>
      <c r="H370" s="4">
        <f t="shared" si="57"/>
        <v>0.12</v>
      </c>
      <c r="I370" s="4">
        <v>3</v>
      </c>
      <c r="J370" s="4">
        <f t="shared" si="58"/>
        <v>0.36</v>
      </c>
      <c r="K370" s="4"/>
      <c r="L370" s="4"/>
      <c r="M370" s="4"/>
      <c r="N370" s="4"/>
      <c r="O370" s="4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2:27" ht="15.75" customHeight="1">
      <c r="B371" s="2"/>
      <c r="C371" s="4"/>
      <c r="D371" s="4"/>
      <c r="E371" s="4">
        <v>65</v>
      </c>
      <c r="F371" s="4">
        <v>0.75</v>
      </c>
      <c r="G371" s="4">
        <f t="shared" si="59"/>
        <v>0.16</v>
      </c>
      <c r="H371" s="4">
        <f t="shared" si="57"/>
        <v>0.12</v>
      </c>
      <c r="I371" s="4">
        <v>3</v>
      </c>
      <c r="J371" s="4">
        <f t="shared" si="58"/>
        <v>0.36</v>
      </c>
      <c r="K371" s="4"/>
      <c r="L371" s="4"/>
      <c r="M371" s="4"/>
      <c r="N371" s="4"/>
      <c r="O371" s="4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2:27" ht="15.75" customHeight="1">
      <c r="B372" s="2"/>
      <c r="C372" s="4"/>
      <c r="D372" s="4"/>
      <c r="E372" s="4">
        <v>57</v>
      </c>
      <c r="F372" s="4">
        <v>0.8</v>
      </c>
      <c r="G372" s="4">
        <v>0</v>
      </c>
      <c r="H372" s="4">
        <f t="shared" si="57"/>
        <v>0</v>
      </c>
      <c r="I372" s="4">
        <v>3</v>
      </c>
      <c r="J372" s="4">
        <f t="shared" si="58"/>
        <v>0</v>
      </c>
      <c r="K372" s="4"/>
      <c r="L372" s="4"/>
      <c r="M372" s="4"/>
      <c r="N372" s="4"/>
      <c r="O372" s="4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2:27" ht="15.75" customHeight="1">
      <c r="B373" s="2"/>
      <c r="C373" s="4"/>
      <c r="D373" s="4"/>
      <c r="E373" s="4">
        <v>59</v>
      </c>
      <c r="F373" s="4">
        <v>0.8</v>
      </c>
      <c r="G373" s="4">
        <v>0</v>
      </c>
      <c r="H373" s="4">
        <f t="shared" si="57"/>
        <v>0</v>
      </c>
      <c r="I373" s="4">
        <v>3</v>
      </c>
      <c r="J373" s="4">
        <f t="shared" si="58"/>
        <v>0</v>
      </c>
      <c r="K373" s="4"/>
      <c r="L373" s="4"/>
      <c r="M373" s="4"/>
      <c r="N373" s="4"/>
      <c r="O373" s="4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2:27" ht="15.75" customHeight="1">
      <c r="B374" s="2"/>
      <c r="C374" s="4"/>
      <c r="D374" s="4"/>
      <c r="E374" s="4">
        <v>61</v>
      </c>
      <c r="F374" s="4">
        <v>0.6</v>
      </c>
      <c r="G374" s="4">
        <f>B2</f>
        <v>0.16</v>
      </c>
      <c r="H374" s="4">
        <f t="shared" si="57"/>
        <v>9.6000000000000002E-2</v>
      </c>
      <c r="I374" s="4">
        <v>3</v>
      </c>
      <c r="J374" s="4">
        <f t="shared" si="58"/>
        <v>0.28800000000000003</v>
      </c>
      <c r="K374" s="4"/>
      <c r="L374" s="4"/>
      <c r="M374" s="4"/>
      <c r="N374" s="4"/>
      <c r="O374" s="4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2:27" ht="15.75" customHeight="1">
      <c r="B375" s="2"/>
      <c r="C375" s="4"/>
      <c r="D375" s="4"/>
      <c r="E375" s="4">
        <v>62</v>
      </c>
      <c r="F375" s="4">
        <v>0.8</v>
      </c>
      <c r="G375" s="4">
        <v>0</v>
      </c>
      <c r="H375" s="4">
        <f t="shared" si="57"/>
        <v>0</v>
      </c>
      <c r="I375" s="4">
        <v>3</v>
      </c>
      <c r="J375" s="4">
        <f t="shared" si="58"/>
        <v>0</v>
      </c>
      <c r="K375" s="4"/>
      <c r="L375" s="4"/>
      <c r="M375" s="4"/>
      <c r="N375" s="4"/>
      <c r="O375" s="4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2:27" ht="15.75" customHeight="1">
      <c r="B376" s="2"/>
      <c r="C376" s="4"/>
      <c r="D376" s="4"/>
      <c r="E376" s="4">
        <v>64</v>
      </c>
      <c r="F376" s="4">
        <v>0.6</v>
      </c>
      <c r="G376" s="4">
        <v>0</v>
      </c>
      <c r="H376" s="4">
        <f t="shared" si="57"/>
        <v>0</v>
      </c>
      <c r="I376" s="4">
        <v>3</v>
      </c>
      <c r="J376" s="4">
        <f t="shared" si="58"/>
        <v>0</v>
      </c>
      <c r="K376" s="4"/>
      <c r="L376" s="4"/>
      <c r="M376" s="4"/>
      <c r="N376" s="4"/>
      <c r="O376" s="4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2:27" ht="15.75" customHeight="1">
      <c r="B377" s="2"/>
      <c r="C377" s="4"/>
      <c r="D377" s="4"/>
      <c r="E377" s="4">
        <v>66</v>
      </c>
      <c r="F377" s="4">
        <v>0.8</v>
      </c>
      <c r="G377" s="4">
        <v>0</v>
      </c>
      <c r="H377" s="4">
        <f t="shared" si="57"/>
        <v>0</v>
      </c>
      <c r="I377" s="4">
        <v>3</v>
      </c>
      <c r="J377" s="4">
        <f t="shared" si="58"/>
        <v>0</v>
      </c>
      <c r="K377" s="4"/>
      <c r="L377" s="4"/>
      <c r="M377" s="4"/>
      <c r="N377" s="4"/>
      <c r="O377" s="4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2:27" ht="15.75" customHeight="1">
      <c r="B378" s="2"/>
      <c r="C378" s="4"/>
      <c r="D378" s="4"/>
      <c r="E378" s="4">
        <v>67</v>
      </c>
      <c r="F378" s="4">
        <v>0.6</v>
      </c>
      <c r="G378" s="4">
        <v>0</v>
      </c>
      <c r="H378" s="4">
        <f t="shared" si="57"/>
        <v>0</v>
      </c>
      <c r="I378" s="4">
        <v>3</v>
      </c>
      <c r="J378" s="4">
        <f t="shared" si="58"/>
        <v>0</v>
      </c>
      <c r="K378" s="4"/>
      <c r="L378" s="4"/>
      <c r="M378" s="4"/>
      <c r="N378" s="4"/>
      <c r="O378" s="4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2:27" ht="15.75" customHeight="1">
      <c r="B379" s="2"/>
      <c r="C379" s="4"/>
      <c r="D379" s="4"/>
      <c r="E379" s="4" t="s">
        <v>16</v>
      </c>
      <c r="F379" s="4"/>
      <c r="G379" s="4"/>
      <c r="H379" s="4">
        <f>A2</f>
        <v>0.02</v>
      </c>
      <c r="I379" s="4">
        <v>10</v>
      </c>
      <c r="J379" s="4">
        <f t="shared" si="58"/>
        <v>0.2</v>
      </c>
      <c r="K379" s="4"/>
      <c r="L379" s="4"/>
      <c r="M379" s="4"/>
      <c r="N379" s="4"/>
      <c r="O379" s="4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2:27" ht="15.75" customHeight="1">
      <c r="B380" s="2"/>
      <c r="C380" s="4"/>
      <c r="D380" s="4"/>
      <c r="E380" s="4" t="s">
        <v>16</v>
      </c>
      <c r="F380" s="4"/>
      <c r="G380" s="4"/>
      <c r="H380" s="4">
        <v>0</v>
      </c>
      <c r="I380" s="4">
        <v>0</v>
      </c>
      <c r="J380" s="4">
        <f t="shared" si="58"/>
        <v>0</v>
      </c>
      <c r="K380" s="4"/>
      <c r="L380" s="4"/>
      <c r="M380" s="4"/>
      <c r="N380" s="4"/>
      <c r="O380" s="4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2:27" ht="15.75" customHeight="1">
      <c r="B381" s="2"/>
      <c r="C381" s="4"/>
      <c r="D381" s="4"/>
      <c r="E381" s="4" t="s">
        <v>16</v>
      </c>
      <c r="F381" s="4"/>
      <c r="G381" s="4"/>
      <c r="H381" s="4">
        <v>0</v>
      </c>
      <c r="I381" s="4">
        <v>0</v>
      </c>
      <c r="J381" s="4">
        <f t="shared" si="58"/>
        <v>0</v>
      </c>
      <c r="K381" s="4"/>
      <c r="L381" s="4"/>
      <c r="M381" s="4"/>
      <c r="N381" s="4"/>
      <c r="O381" s="4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2:27" ht="15.75" customHeight="1">
      <c r="B382" s="2"/>
      <c r="C382" s="4"/>
      <c r="D382" s="4"/>
      <c r="E382" s="4" t="s">
        <v>16</v>
      </c>
      <c r="F382" s="4"/>
      <c r="G382" s="4"/>
      <c r="H382" s="4">
        <v>0</v>
      </c>
      <c r="I382" s="4">
        <v>0</v>
      </c>
      <c r="J382" s="4">
        <f t="shared" si="58"/>
        <v>0</v>
      </c>
      <c r="K382" s="4"/>
      <c r="L382" s="4"/>
      <c r="M382" s="4"/>
      <c r="N382" s="4"/>
      <c r="O382" s="4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2:27" ht="15.75" customHeight="1">
      <c r="B383" s="2"/>
      <c r="C383" s="4"/>
      <c r="D383" s="4"/>
      <c r="E383" s="4" t="s">
        <v>16</v>
      </c>
      <c r="F383" s="4"/>
      <c r="G383" s="4"/>
      <c r="H383" s="4">
        <v>0</v>
      </c>
      <c r="I383" s="4">
        <v>0</v>
      </c>
      <c r="J383" s="4">
        <f t="shared" si="58"/>
        <v>0</v>
      </c>
      <c r="K383" s="4"/>
      <c r="L383" s="4"/>
      <c r="M383" s="4"/>
      <c r="N383" s="4"/>
      <c r="O383" s="4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2:27" ht="15.75" customHeight="1">
      <c r="B384" s="2"/>
      <c r="C384" s="4"/>
      <c r="D384" s="4"/>
      <c r="E384" s="4" t="s">
        <v>16</v>
      </c>
      <c r="F384" s="4"/>
      <c r="G384" s="4"/>
      <c r="H384" s="4">
        <v>0</v>
      </c>
      <c r="I384" s="4">
        <v>0</v>
      </c>
      <c r="J384" s="4">
        <f t="shared" si="58"/>
        <v>0</v>
      </c>
      <c r="K384" s="4"/>
      <c r="L384" s="4"/>
      <c r="M384" s="4"/>
      <c r="N384" s="4"/>
      <c r="O384" s="4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2:27" ht="15.75" customHeight="1">
      <c r="B385" s="2"/>
      <c r="C385" s="4"/>
      <c r="D385" s="4"/>
      <c r="E385" s="4" t="s">
        <v>16</v>
      </c>
      <c r="F385" s="4"/>
      <c r="G385" s="4"/>
      <c r="H385" s="4">
        <v>0</v>
      </c>
      <c r="I385" s="4">
        <v>0</v>
      </c>
      <c r="J385" s="4">
        <f t="shared" si="58"/>
        <v>0</v>
      </c>
      <c r="K385" s="4"/>
      <c r="L385" s="4"/>
      <c r="M385" s="4"/>
      <c r="N385" s="4"/>
      <c r="O385" s="4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2:27" ht="15.75" customHeight="1">
      <c r="B386" s="2"/>
      <c r="C386" s="26"/>
      <c r="D386" s="26"/>
      <c r="E386" s="26" t="s">
        <v>15</v>
      </c>
      <c r="F386" s="26"/>
      <c r="G386" s="26"/>
      <c r="H386" s="26">
        <f>SUM(H367:H385)</f>
        <v>0.69199999999999995</v>
      </c>
      <c r="I386" s="26"/>
      <c r="J386" s="26">
        <f>SUM(J367:J385)</f>
        <v>2.2160000000000002</v>
      </c>
      <c r="K386" s="26">
        <f>J386/H386</f>
        <v>3.2023121387283244</v>
      </c>
      <c r="L386" s="26">
        <v>0.54500000000000004</v>
      </c>
      <c r="M386" s="26">
        <f>L386*J386</f>
        <v>1.2077200000000001</v>
      </c>
      <c r="N386" s="26">
        <f>H386*D367</f>
        <v>152.23999999999998</v>
      </c>
      <c r="O386" s="26">
        <f>J386*D367</f>
        <v>487.52000000000004</v>
      </c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2:27" ht="15.75" customHeight="1">
      <c r="B387" s="2"/>
      <c r="C387" s="3" t="s">
        <v>2</v>
      </c>
      <c r="D387" s="3" t="s">
        <v>3</v>
      </c>
      <c r="E387" s="3" t="s">
        <v>4</v>
      </c>
      <c r="F387" s="3" t="s">
        <v>5</v>
      </c>
      <c r="G387" s="3" t="s">
        <v>6</v>
      </c>
      <c r="H387" s="3" t="s">
        <v>7</v>
      </c>
      <c r="I387" s="3" t="s">
        <v>8</v>
      </c>
      <c r="J387" s="3" t="s">
        <v>9</v>
      </c>
      <c r="K387" s="3" t="s">
        <v>10</v>
      </c>
      <c r="L387" s="3" t="s">
        <v>11</v>
      </c>
      <c r="M387" s="3" t="s">
        <v>12</v>
      </c>
      <c r="N387" s="3" t="s">
        <v>13</v>
      </c>
      <c r="O387" s="3" t="s">
        <v>14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2:27" ht="15.75" customHeight="1">
      <c r="B388" s="2"/>
      <c r="C388" s="4">
        <v>35</v>
      </c>
      <c r="D388" s="4">
        <v>220</v>
      </c>
      <c r="E388" s="4">
        <v>56</v>
      </c>
      <c r="F388" s="4">
        <v>0.75</v>
      </c>
      <c r="G388" s="4">
        <f>B2</f>
        <v>0.16</v>
      </c>
      <c r="H388" s="4">
        <f t="shared" ref="H388:H399" si="60">F388*G388</f>
        <v>0.12</v>
      </c>
      <c r="I388" s="4">
        <v>3</v>
      </c>
      <c r="J388" s="4">
        <f t="shared" ref="J388:J406" si="61">H388*I388</f>
        <v>0.36</v>
      </c>
      <c r="K388" s="4"/>
      <c r="L388" s="4"/>
      <c r="M388" s="4"/>
      <c r="N388" s="4"/>
      <c r="O388" s="4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2:27" ht="15.75" customHeight="1">
      <c r="B389" s="2"/>
      <c r="C389" s="4"/>
      <c r="D389" s="4"/>
      <c r="E389" s="4">
        <v>58</v>
      </c>
      <c r="F389" s="4">
        <v>0.6</v>
      </c>
      <c r="G389" s="4">
        <f t="shared" ref="G389:G392" si="62">B3</f>
        <v>0.16</v>
      </c>
      <c r="H389" s="4">
        <f t="shared" si="60"/>
        <v>9.6000000000000002E-2</v>
      </c>
      <c r="I389" s="4">
        <v>3</v>
      </c>
      <c r="J389" s="4">
        <f t="shared" si="61"/>
        <v>0.28800000000000003</v>
      </c>
      <c r="K389" s="4"/>
      <c r="L389" s="4"/>
      <c r="M389" s="4"/>
      <c r="N389" s="4"/>
      <c r="O389" s="4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2:27" ht="15.75" customHeight="1">
      <c r="B390" s="2"/>
      <c r="C390" s="4"/>
      <c r="D390" s="4"/>
      <c r="E390" s="4">
        <v>60</v>
      </c>
      <c r="F390" s="4">
        <v>0.75</v>
      </c>
      <c r="G390" s="4">
        <f t="shared" si="62"/>
        <v>0.16</v>
      </c>
      <c r="H390" s="4">
        <f t="shared" si="60"/>
        <v>0.12</v>
      </c>
      <c r="I390" s="4">
        <v>3</v>
      </c>
      <c r="J390" s="4">
        <f t="shared" si="61"/>
        <v>0.36</v>
      </c>
      <c r="K390" s="4"/>
      <c r="L390" s="4"/>
      <c r="M390" s="4"/>
      <c r="N390" s="4"/>
      <c r="O390" s="4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2:27" ht="15.75" customHeight="1">
      <c r="B391" s="2"/>
      <c r="C391" s="4"/>
      <c r="D391" s="4"/>
      <c r="E391" s="4">
        <v>63</v>
      </c>
      <c r="F391" s="4">
        <v>0.75</v>
      </c>
      <c r="G391" s="4">
        <f t="shared" si="62"/>
        <v>0.16</v>
      </c>
      <c r="H391" s="4">
        <f t="shared" si="60"/>
        <v>0.12</v>
      </c>
      <c r="I391" s="4">
        <v>3</v>
      </c>
      <c r="J391" s="4">
        <f t="shared" si="61"/>
        <v>0.36</v>
      </c>
      <c r="K391" s="4"/>
      <c r="L391" s="4"/>
      <c r="M391" s="4"/>
      <c r="N391" s="4"/>
      <c r="O391" s="4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2:27" ht="15.75" customHeight="1">
      <c r="B392" s="2"/>
      <c r="C392" s="4"/>
      <c r="D392" s="4"/>
      <c r="E392" s="4">
        <v>65</v>
      </c>
      <c r="F392" s="4">
        <v>0.75</v>
      </c>
      <c r="G392" s="4">
        <f t="shared" si="62"/>
        <v>0.16</v>
      </c>
      <c r="H392" s="4">
        <f t="shared" si="60"/>
        <v>0.12</v>
      </c>
      <c r="I392" s="4">
        <v>3</v>
      </c>
      <c r="J392" s="4">
        <f t="shared" si="61"/>
        <v>0.36</v>
      </c>
      <c r="K392" s="4"/>
      <c r="L392" s="4"/>
      <c r="M392" s="4"/>
      <c r="N392" s="4"/>
      <c r="O392" s="4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2:27" ht="15.75" customHeight="1">
      <c r="B393" s="2"/>
      <c r="C393" s="4"/>
      <c r="D393" s="4"/>
      <c r="E393" s="4">
        <v>57</v>
      </c>
      <c r="F393" s="4">
        <v>0.8</v>
      </c>
      <c r="G393" s="4">
        <v>0</v>
      </c>
      <c r="H393" s="4">
        <f t="shared" si="60"/>
        <v>0</v>
      </c>
      <c r="I393" s="4">
        <v>3</v>
      </c>
      <c r="J393" s="4">
        <f t="shared" si="61"/>
        <v>0</v>
      </c>
      <c r="K393" s="4"/>
      <c r="L393" s="4"/>
      <c r="M393" s="4"/>
      <c r="N393" s="4"/>
      <c r="O393" s="4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2:27" ht="15.75" customHeight="1">
      <c r="B394" s="2"/>
      <c r="C394" s="4"/>
      <c r="D394" s="4"/>
      <c r="E394" s="4">
        <v>59</v>
      </c>
      <c r="F394" s="4">
        <v>0.8</v>
      </c>
      <c r="G394" s="4">
        <v>0</v>
      </c>
      <c r="H394" s="4">
        <f t="shared" si="60"/>
        <v>0</v>
      </c>
      <c r="I394" s="4">
        <v>3</v>
      </c>
      <c r="J394" s="4">
        <f t="shared" si="61"/>
        <v>0</v>
      </c>
      <c r="K394" s="4"/>
      <c r="L394" s="4"/>
      <c r="M394" s="4"/>
      <c r="N394" s="4"/>
      <c r="O394" s="4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2:27" ht="15.75" customHeight="1">
      <c r="B395" s="2"/>
      <c r="C395" s="4"/>
      <c r="D395" s="4"/>
      <c r="E395" s="4">
        <v>61</v>
      </c>
      <c r="F395" s="4">
        <v>0.6</v>
      </c>
      <c r="G395" s="4">
        <v>0</v>
      </c>
      <c r="H395" s="4">
        <f t="shared" si="60"/>
        <v>0</v>
      </c>
      <c r="I395" s="4">
        <v>3</v>
      </c>
      <c r="J395" s="4">
        <f t="shared" si="61"/>
        <v>0</v>
      </c>
      <c r="K395" s="4"/>
      <c r="L395" s="4"/>
      <c r="M395" s="4"/>
      <c r="N395" s="4"/>
      <c r="O395" s="4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2:27" ht="15.75" customHeight="1">
      <c r="B396" s="2"/>
      <c r="C396" s="4"/>
      <c r="D396" s="4"/>
      <c r="E396" s="4">
        <v>62</v>
      </c>
      <c r="F396" s="4">
        <v>0.8</v>
      </c>
      <c r="G396" s="4">
        <f>B2</f>
        <v>0.16</v>
      </c>
      <c r="H396" s="4">
        <f t="shared" si="60"/>
        <v>0.128</v>
      </c>
      <c r="I396" s="4">
        <v>3</v>
      </c>
      <c r="J396" s="4">
        <f t="shared" si="61"/>
        <v>0.38400000000000001</v>
      </c>
      <c r="K396" s="4"/>
      <c r="L396" s="4"/>
      <c r="M396" s="4"/>
      <c r="N396" s="4"/>
      <c r="O396" s="4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2:27" ht="15.75" customHeight="1">
      <c r="B397" s="2"/>
      <c r="C397" s="4"/>
      <c r="D397" s="4"/>
      <c r="E397" s="4">
        <v>64</v>
      </c>
      <c r="F397" s="4">
        <v>0.6</v>
      </c>
      <c r="G397" s="4">
        <f>B3</f>
        <v>0.16</v>
      </c>
      <c r="H397" s="4">
        <f t="shared" si="60"/>
        <v>9.6000000000000002E-2</v>
      </c>
      <c r="I397" s="4">
        <v>3</v>
      </c>
      <c r="J397" s="4">
        <f t="shared" si="61"/>
        <v>0.28800000000000003</v>
      </c>
      <c r="K397" s="4"/>
      <c r="L397" s="4"/>
      <c r="M397" s="4"/>
      <c r="N397" s="4"/>
      <c r="O397" s="4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2:27" ht="15.75" customHeight="1">
      <c r="B398" s="2"/>
      <c r="C398" s="4"/>
      <c r="D398" s="4"/>
      <c r="E398" s="4">
        <v>66</v>
      </c>
      <c r="F398" s="4">
        <v>0.8</v>
      </c>
      <c r="G398" s="4">
        <v>0</v>
      </c>
      <c r="H398" s="4">
        <f t="shared" si="60"/>
        <v>0</v>
      </c>
      <c r="I398" s="4">
        <v>3</v>
      </c>
      <c r="J398" s="4">
        <f t="shared" si="61"/>
        <v>0</v>
      </c>
      <c r="K398" s="4"/>
      <c r="L398" s="4"/>
      <c r="M398" s="4"/>
      <c r="N398" s="4"/>
      <c r="O398" s="4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2:27" ht="15.75" customHeight="1">
      <c r="B399" s="2"/>
      <c r="C399" s="4"/>
      <c r="D399" s="4"/>
      <c r="E399" s="4">
        <v>67</v>
      </c>
      <c r="F399" s="4">
        <v>0.6</v>
      </c>
      <c r="G399" s="4">
        <v>0</v>
      </c>
      <c r="H399" s="4">
        <f t="shared" si="60"/>
        <v>0</v>
      </c>
      <c r="I399" s="4">
        <v>3</v>
      </c>
      <c r="J399" s="4">
        <f t="shared" si="61"/>
        <v>0</v>
      </c>
      <c r="K399" s="4"/>
      <c r="L399" s="4"/>
      <c r="M399" s="4"/>
      <c r="N399" s="4"/>
      <c r="O399" s="4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2:27" ht="15.75" customHeight="1">
      <c r="B400" s="2"/>
      <c r="C400" s="4"/>
      <c r="D400" s="4"/>
      <c r="E400" s="4" t="s">
        <v>16</v>
      </c>
      <c r="F400" s="4"/>
      <c r="G400" s="4"/>
      <c r="H400" s="4">
        <f>A2</f>
        <v>0.02</v>
      </c>
      <c r="I400" s="4">
        <v>10</v>
      </c>
      <c r="J400" s="4">
        <f t="shared" si="61"/>
        <v>0.2</v>
      </c>
      <c r="K400" s="4"/>
      <c r="L400" s="4"/>
      <c r="M400" s="4"/>
      <c r="N400" s="4"/>
      <c r="O400" s="4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2:27" ht="15.75" customHeight="1">
      <c r="B401" s="2"/>
      <c r="C401" s="4"/>
      <c r="D401" s="4"/>
      <c r="E401" s="4" t="s">
        <v>16</v>
      </c>
      <c r="F401" s="4"/>
      <c r="G401" s="4"/>
      <c r="H401" s="4">
        <v>0</v>
      </c>
      <c r="I401" s="4">
        <v>0</v>
      </c>
      <c r="J401" s="4">
        <f t="shared" si="61"/>
        <v>0</v>
      </c>
      <c r="K401" s="4"/>
      <c r="L401" s="4"/>
      <c r="M401" s="4"/>
      <c r="N401" s="4"/>
      <c r="O401" s="4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2:27" ht="15.75" customHeight="1">
      <c r="B402" s="2"/>
      <c r="C402" s="4"/>
      <c r="D402" s="4"/>
      <c r="E402" s="4" t="s">
        <v>16</v>
      </c>
      <c r="F402" s="4"/>
      <c r="G402" s="4"/>
      <c r="H402" s="4">
        <v>0</v>
      </c>
      <c r="I402" s="4">
        <v>0</v>
      </c>
      <c r="J402" s="4">
        <f t="shared" si="61"/>
        <v>0</v>
      </c>
      <c r="K402" s="4"/>
      <c r="L402" s="4"/>
      <c r="M402" s="4"/>
      <c r="N402" s="4"/>
      <c r="O402" s="4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2:27" ht="15.75" customHeight="1">
      <c r="B403" s="2"/>
      <c r="C403" s="4"/>
      <c r="D403" s="4"/>
      <c r="E403" s="4" t="s">
        <v>16</v>
      </c>
      <c r="F403" s="4"/>
      <c r="G403" s="4"/>
      <c r="H403" s="4">
        <v>0</v>
      </c>
      <c r="I403" s="4">
        <v>0</v>
      </c>
      <c r="J403" s="4">
        <f t="shared" si="61"/>
        <v>0</v>
      </c>
      <c r="K403" s="4"/>
      <c r="L403" s="4"/>
      <c r="M403" s="4"/>
      <c r="N403" s="4"/>
      <c r="O403" s="4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2:27" ht="15.75" customHeight="1">
      <c r="B404" s="2"/>
      <c r="C404" s="4"/>
      <c r="D404" s="4"/>
      <c r="E404" s="4" t="s">
        <v>16</v>
      </c>
      <c r="F404" s="4"/>
      <c r="G404" s="4"/>
      <c r="H404" s="4">
        <v>0</v>
      </c>
      <c r="I404" s="4">
        <v>0</v>
      </c>
      <c r="J404" s="4">
        <f t="shared" si="61"/>
        <v>0</v>
      </c>
      <c r="K404" s="4"/>
      <c r="L404" s="4"/>
      <c r="M404" s="4"/>
      <c r="N404" s="4"/>
      <c r="O404" s="4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2:27" ht="15.75" customHeight="1">
      <c r="B405" s="2"/>
      <c r="C405" s="4"/>
      <c r="D405" s="4"/>
      <c r="E405" s="4" t="s">
        <v>16</v>
      </c>
      <c r="F405" s="4"/>
      <c r="G405" s="4"/>
      <c r="H405" s="4">
        <v>0</v>
      </c>
      <c r="I405" s="4">
        <v>0</v>
      </c>
      <c r="J405" s="4">
        <f t="shared" si="61"/>
        <v>0</v>
      </c>
      <c r="K405" s="4"/>
      <c r="L405" s="4"/>
      <c r="M405" s="4"/>
      <c r="N405" s="4"/>
      <c r="O405" s="4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2:27" ht="15.75" customHeight="1">
      <c r="B406" s="2"/>
      <c r="C406" s="4"/>
      <c r="D406" s="4"/>
      <c r="E406" s="4" t="s">
        <v>16</v>
      </c>
      <c r="F406" s="4"/>
      <c r="G406" s="4"/>
      <c r="H406" s="4">
        <v>0</v>
      </c>
      <c r="I406" s="4">
        <v>0</v>
      </c>
      <c r="J406" s="4">
        <f t="shared" si="61"/>
        <v>0</v>
      </c>
      <c r="K406" s="4"/>
      <c r="L406" s="4"/>
      <c r="M406" s="4"/>
      <c r="N406" s="4"/>
      <c r="O406" s="4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2:27" ht="15.75" customHeight="1">
      <c r="B407" s="2"/>
      <c r="C407" s="26"/>
      <c r="D407" s="26"/>
      <c r="E407" s="26" t="s">
        <v>15</v>
      </c>
      <c r="F407" s="26"/>
      <c r="G407" s="26"/>
      <c r="H407" s="26">
        <f>SUM(H388:H406)</f>
        <v>0.82</v>
      </c>
      <c r="I407" s="26"/>
      <c r="J407" s="26">
        <f>SUM(J388:J406)</f>
        <v>2.5999999999999996</v>
      </c>
      <c r="K407" s="26">
        <f>J407/H407</f>
        <v>3.1707317073170729</v>
      </c>
      <c r="L407" s="26">
        <v>0.54500000000000004</v>
      </c>
      <c r="M407" s="26">
        <f>L407*J407</f>
        <v>1.4169999999999998</v>
      </c>
      <c r="N407" s="26">
        <f>H407*D388</f>
        <v>180.39999999999998</v>
      </c>
      <c r="O407" s="26">
        <f>J407*D388</f>
        <v>571.99999999999989</v>
      </c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2:27" ht="15.75" customHeight="1">
      <c r="B408" s="2"/>
      <c r="C408" s="3" t="s">
        <v>2</v>
      </c>
      <c r="D408" s="3" t="s">
        <v>3</v>
      </c>
      <c r="E408" s="3" t="s">
        <v>4</v>
      </c>
      <c r="F408" s="3" t="s">
        <v>5</v>
      </c>
      <c r="G408" s="3" t="s">
        <v>6</v>
      </c>
      <c r="H408" s="3" t="s">
        <v>7</v>
      </c>
      <c r="I408" s="3" t="s">
        <v>8</v>
      </c>
      <c r="J408" s="3" t="s">
        <v>9</v>
      </c>
      <c r="K408" s="3" t="s">
        <v>10</v>
      </c>
      <c r="L408" s="3" t="s">
        <v>11</v>
      </c>
      <c r="M408" s="3" t="s">
        <v>12</v>
      </c>
      <c r="N408" s="3" t="s">
        <v>13</v>
      </c>
      <c r="O408" s="3" t="s">
        <v>14</v>
      </c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2:27" ht="15.75" customHeight="1">
      <c r="B409" s="2"/>
      <c r="C409" s="4">
        <v>36</v>
      </c>
      <c r="D409" s="4">
        <v>200</v>
      </c>
      <c r="E409" s="4">
        <v>56</v>
      </c>
      <c r="F409" s="4">
        <v>0.75</v>
      </c>
      <c r="G409" s="4">
        <f>B2</f>
        <v>0.16</v>
      </c>
      <c r="H409" s="4">
        <f t="shared" ref="H409:H420" si="63">F409*G409</f>
        <v>0.12</v>
      </c>
      <c r="I409" s="4">
        <v>3</v>
      </c>
      <c r="J409" s="4">
        <f t="shared" ref="J409:J427" si="64">H409*I409</f>
        <v>0.36</v>
      </c>
      <c r="K409" s="4"/>
      <c r="L409" s="4"/>
      <c r="M409" s="4"/>
      <c r="N409" s="4"/>
      <c r="O409" s="4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2:27" ht="15.75" customHeight="1">
      <c r="B410" s="2"/>
      <c r="C410" s="4"/>
      <c r="D410" s="4"/>
      <c r="E410" s="4">
        <v>58</v>
      </c>
      <c r="F410" s="4">
        <v>0.6</v>
      </c>
      <c r="G410" s="4">
        <f t="shared" ref="G410:G413" si="65">B3</f>
        <v>0.16</v>
      </c>
      <c r="H410" s="4">
        <f t="shared" si="63"/>
        <v>9.6000000000000002E-2</v>
      </c>
      <c r="I410" s="4">
        <v>3</v>
      </c>
      <c r="J410" s="4">
        <f t="shared" si="64"/>
        <v>0.28800000000000003</v>
      </c>
      <c r="K410" s="4"/>
      <c r="L410" s="4"/>
      <c r="M410" s="4"/>
      <c r="N410" s="4"/>
      <c r="O410" s="4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2:27" ht="15.75" customHeight="1">
      <c r="B411" s="2"/>
      <c r="C411" s="4"/>
      <c r="D411" s="4"/>
      <c r="E411" s="4">
        <v>60</v>
      </c>
      <c r="F411" s="4">
        <v>0.75</v>
      </c>
      <c r="G411" s="4">
        <f t="shared" si="65"/>
        <v>0.16</v>
      </c>
      <c r="H411" s="4">
        <f t="shared" si="63"/>
        <v>0.12</v>
      </c>
      <c r="I411" s="4">
        <v>3</v>
      </c>
      <c r="J411" s="4">
        <f t="shared" si="64"/>
        <v>0.36</v>
      </c>
      <c r="K411" s="4"/>
      <c r="L411" s="4"/>
      <c r="M411" s="4"/>
      <c r="N411" s="4"/>
      <c r="O411" s="4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2:27" ht="15.75" customHeight="1">
      <c r="B412" s="2"/>
      <c r="C412" s="4"/>
      <c r="D412" s="4"/>
      <c r="E412" s="4">
        <v>63</v>
      </c>
      <c r="F412" s="4">
        <v>0.75</v>
      </c>
      <c r="G412" s="4">
        <f t="shared" si="65"/>
        <v>0.16</v>
      </c>
      <c r="H412" s="4">
        <f t="shared" si="63"/>
        <v>0.12</v>
      </c>
      <c r="I412" s="4">
        <v>3</v>
      </c>
      <c r="J412" s="4">
        <f t="shared" si="64"/>
        <v>0.36</v>
      </c>
      <c r="K412" s="4"/>
      <c r="L412" s="4"/>
      <c r="M412" s="4"/>
      <c r="N412" s="4"/>
      <c r="O412" s="4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2:27" ht="15.75" customHeight="1">
      <c r="B413" s="2"/>
      <c r="C413" s="4"/>
      <c r="D413" s="4"/>
      <c r="E413" s="4">
        <v>65</v>
      </c>
      <c r="F413" s="4">
        <v>0.75</v>
      </c>
      <c r="G413" s="4">
        <f t="shared" si="65"/>
        <v>0.16</v>
      </c>
      <c r="H413" s="4">
        <f t="shared" si="63"/>
        <v>0.12</v>
      </c>
      <c r="I413" s="4">
        <v>3</v>
      </c>
      <c r="J413" s="4">
        <f t="shared" si="64"/>
        <v>0.36</v>
      </c>
      <c r="K413" s="4"/>
      <c r="L413" s="4"/>
      <c r="M413" s="4"/>
      <c r="N413" s="4"/>
      <c r="O413" s="4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2:27" ht="15.75" customHeight="1">
      <c r="B414" s="2"/>
      <c r="C414" s="4"/>
      <c r="D414" s="4"/>
      <c r="E414" s="4">
        <v>57</v>
      </c>
      <c r="F414" s="4">
        <v>0.8</v>
      </c>
      <c r="G414" s="4">
        <v>0</v>
      </c>
      <c r="H414" s="4">
        <f t="shared" si="63"/>
        <v>0</v>
      </c>
      <c r="I414" s="4">
        <v>3</v>
      </c>
      <c r="J414" s="4">
        <f t="shared" si="64"/>
        <v>0</v>
      </c>
      <c r="K414" s="4"/>
      <c r="L414" s="4"/>
      <c r="M414" s="4"/>
      <c r="N414" s="4"/>
      <c r="O414" s="4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2:27" ht="15.75" customHeight="1">
      <c r="B415" s="2"/>
      <c r="C415" s="4"/>
      <c r="D415" s="4"/>
      <c r="E415" s="4">
        <v>59</v>
      </c>
      <c r="F415" s="4">
        <v>0.8</v>
      </c>
      <c r="G415" s="4">
        <v>0</v>
      </c>
      <c r="H415" s="4">
        <f t="shared" si="63"/>
        <v>0</v>
      </c>
      <c r="I415" s="4">
        <v>3</v>
      </c>
      <c r="J415" s="4">
        <f t="shared" si="64"/>
        <v>0</v>
      </c>
      <c r="K415" s="4"/>
      <c r="L415" s="4"/>
      <c r="M415" s="4"/>
      <c r="N415" s="4"/>
      <c r="O415" s="4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2:27" ht="15.75" customHeight="1">
      <c r="B416" s="2"/>
      <c r="C416" s="4"/>
      <c r="D416" s="4"/>
      <c r="E416" s="4">
        <v>61</v>
      </c>
      <c r="F416" s="4">
        <v>0.6</v>
      </c>
      <c r="G416" s="4">
        <v>0</v>
      </c>
      <c r="H416" s="4">
        <f t="shared" si="63"/>
        <v>0</v>
      </c>
      <c r="I416" s="4">
        <v>3</v>
      </c>
      <c r="J416" s="4">
        <f t="shared" si="64"/>
        <v>0</v>
      </c>
      <c r="K416" s="4"/>
      <c r="L416" s="4"/>
      <c r="M416" s="4"/>
      <c r="N416" s="4"/>
      <c r="O416" s="4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2:27" ht="15.75" customHeight="1">
      <c r="B417" s="2"/>
      <c r="C417" s="4"/>
      <c r="D417" s="4"/>
      <c r="E417" s="4">
        <v>62</v>
      </c>
      <c r="F417" s="4">
        <v>0.8</v>
      </c>
      <c r="G417" s="4">
        <f>B2</f>
        <v>0.16</v>
      </c>
      <c r="H417" s="4">
        <f t="shared" si="63"/>
        <v>0.128</v>
      </c>
      <c r="I417" s="4">
        <v>3</v>
      </c>
      <c r="J417" s="4">
        <f t="shared" si="64"/>
        <v>0.38400000000000001</v>
      </c>
      <c r="K417" s="4"/>
      <c r="L417" s="4"/>
      <c r="M417" s="4"/>
      <c r="N417" s="4"/>
      <c r="O417" s="4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2:27" ht="15.75" customHeight="1">
      <c r="B418" s="2"/>
      <c r="C418" s="4"/>
      <c r="D418" s="4"/>
      <c r="E418" s="4">
        <v>64</v>
      </c>
      <c r="F418" s="4">
        <v>0.6</v>
      </c>
      <c r="G418" s="4">
        <f>B3</f>
        <v>0.16</v>
      </c>
      <c r="H418" s="4">
        <f t="shared" si="63"/>
        <v>9.6000000000000002E-2</v>
      </c>
      <c r="I418" s="4">
        <v>3</v>
      </c>
      <c r="J418" s="4">
        <f t="shared" si="64"/>
        <v>0.28800000000000003</v>
      </c>
      <c r="K418" s="4"/>
      <c r="L418" s="4"/>
      <c r="M418" s="4"/>
      <c r="N418" s="4"/>
      <c r="O418" s="4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2:27" ht="15.75" customHeight="1">
      <c r="B419" s="2"/>
      <c r="C419" s="4"/>
      <c r="D419" s="4"/>
      <c r="E419" s="4">
        <v>66</v>
      </c>
      <c r="F419" s="4">
        <v>0.8</v>
      </c>
      <c r="G419" s="4">
        <v>0</v>
      </c>
      <c r="H419" s="4">
        <f t="shared" si="63"/>
        <v>0</v>
      </c>
      <c r="I419" s="4">
        <v>3</v>
      </c>
      <c r="J419" s="4">
        <f t="shared" si="64"/>
        <v>0</v>
      </c>
      <c r="K419" s="4"/>
      <c r="L419" s="4"/>
      <c r="M419" s="4"/>
      <c r="N419" s="4"/>
      <c r="O419" s="4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2:27" ht="15.75" customHeight="1">
      <c r="B420" s="2"/>
      <c r="C420" s="4"/>
      <c r="D420" s="4"/>
      <c r="E420" s="4">
        <v>67</v>
      </c>
      <c r="F420" s="4">
        <v>0.6</v>
      </c>
      <c r="G420" s="4">
        <v>0</v>
      </c>
      <c r="H420" s="4">
        <f t="shared" si="63"/>
        <v>0</v>
      </c>
      <c r="I420" s="4">
        <v>3</v>
      </c>
      <c r="J420" s="4">
        <f t="shared" si="64"/>
        <v>0</v>
      </c>
      <c r="K420" s="4"/>
      <c r="L420" s="4"/>
      <c r="M420" s="4"/>
      <c r="N420" s="4"/>
      <c r="O420" s="4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2:27" ht="15.75" customHeight="1">
      <c r="B421" s="2"/>
      <c r="C421" s="4"/>
      <c r="D421" s="4"/>
      <c r="E421" s="4" t="s">
        <v>16</v>
      </c>
      <c r="F421" s="4"/>
      <c r="G421" s="4"/>
      <c r="H421" s="4">
        <f>A2</f>
        <v>0.02</v>
      </c>
      <c r="I421" s="4">
        <v>10</v>
      </c>
      <c r="J421" s="4">
        <f t="shared" si="64"/>
        <v>0.2</v>
      </c>
      <c r="K421" s="4"/>
      <c r="L421" s="4"/>
      <c r="M421" s="4"/>
      <c r="N421" s="4"/>
      <c r="O421" s="4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2:27" ht="15.75" customHeight="1">
      <c r="B422" s="2"/>
      <c r="C422" s="4"/>
      <c r="D422" s="4"/>
      <c r="E422" s="4" t="s">
        <v>16</v>
      </c>
      <c r="F422" s="4"/>
      <c r="G422" s="4"/>
      <c r="H422" s="4">
        <v>0</v>
      </c>
      <c r="I422" s="4">
        <v>0</v>
      </c>
      <c r="J422" s="4">
        <f t="shared" si="64"/>
        <v>0</v>
      </c>
      <c r="K422" s="4"/>
      <c r="L422" s="4"/>
      <c r="M422" s="4"/>
      <c r="N422" s="4"/>
      <c r="O422" s="4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2:27" ht="15.75" customHeight="1">
      <c r="B423" s="2"/>
      <c r="C423" s="4"/>
      <c r="D423" s="4"/>
      <c r="E423" s="4" t="s">
        <v>16</v>
      </c>
      <c r="F423" s="4"/>
      <c r="G423" s="4"/>
      <c r="H423" s="4">
        <v>0</v>
      </c>
      <c r="I423" s="4">
        <v>0</v>
      </c>
      <c r="J423" s="4">
        <f t="shared" si="64"/>
        <v>0</v>
      </c>
      <c r="K423" s="4"/>
      <c r="L423" s="4"/>
      <c r="M423" s="4"/>
      <c r="N423" s="4"/>
      <c r="O423" s="4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2:27" ht="15.75" customHeight="1">
      <c r="B424" s="2"/>
      <c r="C424" s="4"/>
      <c r="D424" s="4"/>
      <c r="E424" s="4" t="s">
        <v>16</v>
      </c>
      <c r="F424" s="4"/>
      <c r="G424" s="4"/>
      <c r="H424" s="4">
        <v>0</v>
      </c>
      <c r="I424" s="4">
        <v>0</v>
      </c>
      <c r="J424" s="4">
        <f t="shared" si="64"/>
        <v>0</v>
      </c>
      <c r="K424" s="4"/>
      <c r="L424" s="4"/>
      <c r="M424" s="4"/>
      <c r="N424" s="4"/>
      <c r="O424" s="4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2:27" ht="15.75" customHeight="1">
      <c r="B425" s="2"/>
      <c r="C425" s="4"/>
      <c r="D425" s="4"/>
      <c r="E425" s="4" t="s">
        <v>16</v>
      </c>
      <c r="F425" s="4"/>
      <c r="G425" s="4"/>
      <c r="H425" s="4">
        <v>0</v>
      </c>
      <c r="I425" s="4">
        <v>0</v>
      </c>
      <c r="J425" s="4">
        <f t="shared" si="64"/>
        <v>0</v>
      </c>
      <c r="K425" s="4"/>
      <c r="L425" s="4"/>
      <c r="M425" s="4"/>
      <c r="N425" s="4"/>
      <c r="O425" s="4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2:27" ht="15.75" customHeight="1">
      <c r="B426" s="2"/>
      <c r="C426" s="4"/>
      <c r="D426" s="4"/>
      <c r="E426" s="4" t="s">
        <v>16</v>
      </c>
      <c r="F426" s="4"/>
      <c r="G426" s="4"/>
      <c r="H426" s="4">
        <v>0</v>
      </c>
      <c r="I426" s="4">
        <v>0</v>
      </c>
      <c r="J426" s="4">
        <f t="shared" si="64"/>
        <v>0</v>
      </c>
      <c r="K426" s="4"/>
      <c r="L426" s="4"/>
      <c r="M426" s="4"/>
      <c r="N426" s="4"/>
      <c r="O426" s="4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2:27" ht="15.75" customHeight="1">
      <c r="B427" s="2"/>
      <c r="C427" s="4"/>
      <c r="D427" s="4"/>
      <c r="E427" s="4" t="s">
        <v>16</v>
      </c>
      <c r="F427" s="4"/>
      <c r="G427" s="4"/>
      <c r="H427" s="4">
        <v>0</v>
      </c>
      <c r="I427" s="4">
        <v>0</v>
      </c>
      <c r="J427" s="4">
        <f t="shared" si="64"/>
        <v>0</v>
      </c>
      <c r="K427" s="4"/>
      <c r="L427" s="4"/>
      <c r="M427" s="4"/>
      <c r="N427" s="4"/>
      <c r="O427" s="4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2:27" ht="15.75" customHeight="1">
      <c r="B428" s="2"/>
      <c r="C428" s="26"/>
      <c r="D428" s="26"/>
      <c r="E428" s="26" t="s">
        <v>15</v>
      </c>
      <c r="F428" s="26"/>
      <c r="G428" s="26"/>
      <c r="H428" s="26">
        <f>SUM(H409:H427)</f>
        <v>0.82</v>
      </c>
      <c r="I428" s="26"/>
      <c r="J428" s="26">
        <f>SUM(J409:J427)</f>
        <v>2.5999999999999996</v>
      </c>
      <c r="K428" s="26">
        <f>J428/H428</f>
        <v>3.1707317073170729</v>
      </c>
      <c r="L428" s="26">
        <v>0.5</v>
      </c>
      <c r="M428" s="26">
        <f>L428*J428</f>
        <v>1.2999999999999998</v>
      </c>
      <c r="N428" s="26">
        <f>H428*D409</f>
        <v>164</v>
      </c>
      <c r="O428" s="26">
        <f>J428*D409</f>
        <v>519.99999999999989</v>
      </c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2:27" ht="15.75" customHeight="1">
      <c r="B429" s="2"/>
      <c r="C429" s="3" t="s">
        <v>2</v>
      </c>
      <c r="D429" s="3" t="s">
        <v>3</v>
      </c>
      <c r="E429" s="3" t="s">
        <v>4</v>
      </c>
      <c r="F429" s="3" t="s">
        <v>5</v>
      </c>
      <c r="G429" s="3" t="s">
        <v>6</v>
      </c>
      <c r="H429" s="3" t="s">
        <v>7</v>
      </c>
      <c r="I429" s="3" t="s">
        <v>8</v>
      </c>
      <c r="J429" s="3" t="s">
        <v>9</v>
      </c>
      <c r="K429" s="3" t="s">
        <v>10</v>
      </c>
      <c r="L429" s="3" t="s">
        <v>11</v>
      </c>
      <c r="M429" s="3" t="s">
        <v>12</v>
      </c>
      <c r="N429" s="3" t="s">
        <v>13</v>
      </c>
      <c r="O429" s="3" t="s">
        <v>14</v>
      </c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2:27" ht="15.75" customHeight="1">
      <c r="B430" s="2"/>
      <c r="C430" s="4">
        <v>37</v>
      </c>
      <c r="D430" s="4">
        <v>200</v>
      </c>
      <c r="E430" s="4">
        <v>56</v>
      </c>
      <c r="F430" s="4">
        <v>0.75</v>
      </c>
      <c r="G430" s="4">
        <f>B2</f>
        <v>0.16</v>
      </c>
      <c r="H430" s="4">
        <f t="shared" ref="H430:H441" si="66">F430*G430</f>
        <v>0.12</v>
      </c>
      <c r="I430" s="4">
        <v>3</v>
      </c>
      <c r="J430" s="4">
        <f t="shared" ref="J430:J448" si="67">H430*I430</f>
        <v>0.36</v>
      </c>
      <c r="K430" s="4"/>
      <c r="L430" s="4"/>
      <c r="M430" s="4"/>
      <c r="N430" s="4"/>
      <c r="O430" s="4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2:27" ht="15.75" customHeight="1">
      <c r="B431" s="2"/>
      <c r="C431" s="4"/>
      <c r="D431" s="4"/>
      <c r="E431" s="4">
        <v>58</v>
      </c>
      <c r="F431" s="4">
        <v>0.6</v>
      </c>
      <c r="G431" s="4">
        <f t="shared" ref="G431:G434" si="68">B3</f>
        <v>0.16</v>
      </c>
      <c r="H431" s="4">
        <f t="shared" si="66"/>
        <v>9.6000000000000002E-2</v>
      </c>
      <c r="I431" s="4">
        <v>3</v>
      </c>
      <c r="J431" s="4">
        <f t="shared" si="67"/>
        <v>0.28800000000000003</v>
      </c>
      <c r="K431" s="4"/>
      <c r="L431" s="4"/>
      <c r="M431" s="4"/>
      <c r="N431" s="4"/>
      <c r="O431" s="4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2:27" ht="15.75" customHeight="1">
      <c r="B432" s="2"/>
      <c r="C432" s="4"/>
      <c r="D432" s="4"/>
      <c r="E432" s="4">
        <v>60</v>
      </c>
      <c r="F432" s="4">
        <v>0.75</v>
      </c>
      <c r="G432" s="4">
        <f t="shared" si="68"/>
        <v>0.16</v>
      </c>
      <c r="H432" s="4">
        <f t="shared" si="66"/>
        <v>0.12</v>
      </c>
      <c r="I432" s="4">
        <v>3</v>
      </c>
      <c r="J432" s="4">
        <f t="shared" si="67"/>
        <v>0.36</v>
      </c>
      <c r="K432" s="4"/>
      <c r="L432" s="4"/>
      <c r="M432" s="4"/>
      <c r="N432" s="4"/>
      <c r="O432" s="4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2:27" ht="15.75" customHeight="1">
      <c r="B433" s="2"/>
      <c r="C433" s="4"/>
      <c r="D433" s="4"/>
      <c r="E433" s="4">
        <v>63</v>
      </c>
      <c r="F433" s="4">
        <v>0.75</v>
      </c>
      <c r="G433" s="4">
        <f t="shared" si="68"/>
        <v>0.16</v>
      </c>
      <c r="H433" s="4">
        <f t="shared" si="66"/>
        <v>0.12</v>
      </c>
      <c r="I433" s="4">
        <v>3</v>
      </c>
      <c r="J433" s="4">
        <f t="shared" si="67"/>
        <v>0.36</v>
      </c>
      <c r="K433" s="4"/>
      <c r="L433" s="4"/>
      <c r="M433" s="4"/>
      <c r="N433" s="4"/>
      <c r="O433" s="4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2:27" ht="15.75" customHeight="1">
      <c r="B434" s="2"/>
      <c r="C434" s="4"/>
      <c r="D434" s="4"/>
      <c r="E434" s="4">
        <v>65</v>
      </c>
      <c r="F434" s="4">
        <v>0.75</v>
      </c>
      <c r="G434" s="4">
        <f t="shared" si="68"/>
        <v>0.16</v>
      </c>
      <c r="H434" s="4">
        <f t="shared" si="66"/>
        <v>0.12</v>
      </c>
      <c r="I434" s="4">
        <v>3</v>
      </c>
      <c r="J434" s="4">
        <f t="shared" si="67"/>
        <v>0.36</v>
      </c>
      <c r="K434" s="4"/>
      <c r="L434" s="4"/>
      <c r="M434" s="4"/>
      <c r="N434" s="4"/>
      <c r="O434" s="4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2:27" ht="15.75" customHeight="1">
      <c r="B435" s="2"/>
      <c r="C435" s="4"/>
      <c r="D435" s="4"/>
      <c r="E435" s="4">
        <v>57</v>
      </c>
      <c r="F435" s="4">
        <v>0.8</v>
      </c>
      <c r="G435" s="4">
        <v>0</v>
      </c>
      <c r="H435" s="4">
        <f t="shared" si="66"/>
        <v>0</v>
      </c>
      <c r="I435" s="4">
        <v>3</v>
      </c>
      <c r="J435" s="4">
        <f t="shared" si="67"/>
        <v>0</v>
      </c>
      <c r="K435" s="4"/>
      <c r="L435" s="4"/>
      <c r="M435" s="4"/>
      <c r="N435" s="4"/>
      <c r="O435" s="4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2:27" ht="15.75" customHeight="1">
      <c r="B436" s="2"/>
      <c r="C436" s="4"/>
      <c r="D436" s="4"/>
      <c r="E436" s="4">
        <v>59</v>
      </c>
      <c r="F436" s="4">
        <v>0.8</v>
      </c>
      <c r="G436" s="4">
        <v>0</v>
      </c>
      <c r="H436" s="4">
        <f t="shared" si="66"/>
        <v>0</v>
      </c>
      <c r="I436" s="4">
        <v>3</v>
      </c>
      <c r="J436" s="4">
        <f t="shared" si="67"/>
        <v>0</v>
      </c>
      <c r="K436" s="4"/>
      <c r="L436" s="4"/>
      <c r="M436" s="4"/>
      <c r="N436" s="4"/>
      <c r="O436" s="4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2:27" ht="15.75" customHeight="1">
      <c r="B437" s="2"/>
      <c r="C437" s="4"/>
      <c r="D437" s="4"/>
      <c r="E437" s="4">
        <v>61</v>
      </c>
      <c r="F437" s="4">
        <v>0.6</v>
      </c>
      <c r="G437" s="4">
        <v>0</v>
      </c>
      <c r="H437" s="4">
        <f t="shared" si="66"/>
        <v>0</v>
      </c>
      <c r="I437" s="4">
        <v>3</v>
      </c>
      <c r="J437" s="4">
        <f t="shared" si="67"/>
        <v>0</v>
      </c>
      <c r="K437" s="4"/>
      <c r="L437" s="4"/>
      <c r="M437" s="4"/>
      <c r="N437" s="4"/>
      <c r="O437" s="4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2:27" ht="15.75" customHeight="1">
      <c r="B438" s="2"/>
      <c r="C438" s="4"/>
      <c r="D438" s="4"/>
      <c r="E438" s="4">
        <v>62</v>
      </c>
      <c r="F438" s="4">
        <v>0.8</v>
      </c>
      <c r="G438" s="4">
        <v>0</v>
      </c>
      <c r="H438" s="4">
        <f t="shared" si="66"/>
        <v>0</v>
      </c>
      <c r="I438" s="4">
        <v>3</v>
      </c>
      <c r="J438" s="4">
        <f t="shared" si="67"/>
        <v>0</v>
      </c>
      <c r="K438" s="4"/>
      <c r="L438" s="4"/>
      <c r="M438" s="4"/>
      <c r="N438" s="4"/>
      <c r="O438" s="4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2:27" ht="15.75" customHeight="1">
      <c r="B439" s="2"/>
      <c r="C439" s="4"/>
      <c r="D439" s="4"/>
      <c r="E439" s="4">
        <v>64</v>
      </c>
      <c r="F439" s="4">
        <v>0.6</v>
      </c>
      <c r="G439" s="4">
        <v>0</v>
      </c>
      <c r="H439" s="4">
        <f t="shared" si="66"/>
        <v>0</v>
      </c>
      <c r="I439" s="4">
        <v>3</v>
      </c>
      <c r="J439" s="4">
        <f t="shared" si="67"/>
        <v>0</v>
      </c>
      <c r="K439" s="4"/>
      <c r="L439" s="4"/>
      <c r="M439" s="4"/>
      <c r="N439" s="4"/>
      <c r="O439" s="4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2:27" ht="15.75" customHeight="1">
      <c r="B440" s="2"/>
      <c r="C440" s="4"/>
      <c r="D440" s="4"/>
      <c r="E440" s="4">
        <v>66</v>
      </c>
      <c r="F440" s="4">
        <v>0.8</v>
      </c>
      <c r="G440" s="4">
        <f>B2</f>
        <v>0.16</v>
      </c>
      <c r="H440" s="4">
        <f t="shared" si="66"/>
        <v>0.128</v>
      </c>
      <c r="I440" s="4">
        <v>3</v>
      </c>
      <c r="J440" s="4">
        <f t="shared" si="67"/>
        <v>0.38400000000000001</v>
      </c>
      <c r="K440" s="4"/>
      <c r="L440" s="4"/>
      <c r="M440" s="4"/>
      <c r="N440" s="4"/>
      <c r="O440" s="4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2:27" ht="15.75" customHeight="1">
      <c r="B441" s="2"/>
      <c r="C441" s="4"/>
      <c r="D441" s="4"/>
      <c r="E441" s="4">
        <v>67</v>
      </c>
      <c r="F441" s="4">
        <v>0.6</v>
      </c>
      <c r="G441" s="4">
        <f>B3</f>
        <v>0.16</v>
      </c>
      <c r="H441" s="4">
        <f t="shared" si="66"/>
        <v>9.6000000000000002E-2</v>
      </c>
      <c r="I441" s="4">
        <v>3</v>
      </c>
      <c r="J441" s="4">
        <f t="shared" si="67"/>
        <v>0.28800000000000003</v>
      </c>
      <c r="K441" s="4"/>
      <c r="L441" s="4"/>
      <c r="M441" s="4"/>
      <c r="N441" s="4"/>
      <c r="O441" s="4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2:27" ht="15.75" customHeight="1">
      <c r="B442" s="2"/>
      <c r="C442" s="4"/>
      <c r="D442" s="4"/>
      <c r="E442" s="4" t="s">
        <v>16</v>
      </c>
      <c r="F442" s="4"/>
      <c r="G442" s="4"/>
      <c r="H442" s="4">
        <f>A2</f>
        <v>0.02</v>
      </c>
      <c r="I442" s="4">
        <v>10</v>
      </c>
      <c r="J442" s="4">
        <f t="shared" si="67"/>
        <v>0.2</v>
      </c>
      <c r="K442" s="4"/>
      <c r="L442" s="4"/>
      <c r="M442" s="4"/>
      <c r="N442" s="4"/>
      <c r="O442" s="4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2:27" ht="15.75" customHeight="1">
      <c r="B443" s="2"/>
      <c r="C443" s="4"/>
      <c r="D443" s="4"/>
      <c r="E443" s="4" t="s">
        <v>16</v>
      </c>
      <c r="F443" s="4"/>
      <c r="G443" s="4"/>
      <c r="H443" s="4">
        <v>0</v>
      </c>
      <c r="I443" s="4">
        <v>0</v>
      </c>
      <c r="J443" s="4">
        <f t="shared" si="67"/>
        <v>0</v>
      </c>
      <c r="K443" s="4"/>
      <c r="L443" s="4"/>
      <c r="M443" s="4"/>
      <c r="N443" s="4"/>
      <c r="O443" s="4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2:27" ht="15.75" customHeight="1">
      <c r="B444" s="2"/>
      <c r="C444" s="4"/>
      <c r="D444" s="4"/>
      <c r="E444" s="4" t="s">
        <v>16</v>
      </c>
      <c r="F444" s="4"/>
      <c r="G444" s="4"/>
      <c r="H444" s="4">
        <v>0</v>
      </c>
      <c r="I444" s="4">
        <v>0</v>
      </c>
      <c r="J444" s="4">
        <f t="shared" si="67"/>
        <v>0</v>
      </c>
      <c r="K444" s="4"/>
      <c r="L444" s="4"/>
      <c r="M444" s="4"/>
      <c r="N444" s="4"/>
      <c r="O444" s="4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2:27" ht="15.75" customHeight="1">
      <c r="B445" s="2"/>
      <c r="C445" s="4"/>
      <c r="D445" s="4"/>
      <c r="E445" s="4" t="s">
        <v>16</v>
      </c>
      <c r="F445" s="4"/>
      <c r="G445" s="4"/>
      <c r="H445" s="4">
        <v>0</v>
      </c>
      <c r="I445" s="4">
        <v>0</v>
      </c>
      <c r="J445" s="4">
        <f t="shared" si="67"/>
        <v>0</v>
      </c>
      <c r="K445" s="4"/>
      <c r="L445" s="4"/>
      <c r="M445" s="4"/>
      <c r="N445" s="4"/>
      <c r="O445" s="4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2:27" ht="15.75" customHeight="1">
      <c r="B446" s="2"/>
      <c r="C446" s="4"/>
      <c r="D446" s="4"/>
      <c r="E446" s="4" t="s">
        <v>16</v>
      </c>
      <c r="F446" s="4"/>
      <c r="G446" s="4"/>
      <c r="H446" s="4">
        <v>0</v>
      </c>
      <c r="I446" s="4">
        <v>0</v>
      </c>
      <c r="J446" s="4">
        <f t="shared" si="67"/>
        <v>0</v>
      </c>
      <c r="K446" s="4"/>
      <c r="L446" s="4"/>
      <c r="M446" s="4"/>
      <c r="N446" s="4"/>
      <c r="O446" s="4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2:27" ht="15.75" customHeight="1">
      <c r="B447" s="2"/>
      <c r="C447" s="4"/>
      <c r="D447" s="4"/>
      <c r="E447" s="4" t="s">
        <v>16</v>
      </c>
      <c r="F447" s="4"/>
      <c r="G447" s="4"/>
      <c r="H447" s="4">
        <v>0</v>
      </c>
      <c r="I447" s="4">
        <v>0</v>
      </c>
      <c r="J447" s="4">
        <f t="shared" si="67"/>
        <v>0</v>
      </c>
      <c r="K447" s="4"/>
      <c r="L447" s="4"/>
      <c r="M447" s="4"/>
      <c r="N447" s="4"/>
      <c r="O447" s="4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2:27" ht="15.75" customHeight="1">
      <c r="B448" s="2"/>
      <c r="C448" s="4"/>
      <c r="D448" s="4"/>
      <c r="E448" s="4" t="s">
        <v>16</v>
      </c>
      <c r="F448" s="4"/>
      <c r="G448" s="4"/>
      <c r="H448" s="4">
        <v>0</v>
      </c>
      <c r="I448" s="4">
        <v>0</v>
      </c>
      <c r="J448" s="4">
        <f t="shared" si="67"/>
        <v>0</v>
      </c>
      <c r="K448" s="4"/>
      <c r="L448" s="4"/>
      <c r="M448" s="4"/>
      <c r="N448" s="4"/>
      <c r="O448" s="4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2:27" ht="15.75" customHeight="1">
      <c r="B449" s="2"/>
      <c r="C449" s="26"/>
      <c r="D449" s="26"/>
      <c r="E449" s="26" t="s">
        <v>15</v>
      </c>
      <c r="F449" s="26"/>
      <c r="G449" s="26"/>
      <c r="H449" s="26">
        <f>SUM(H430:H448)</f>
        <v>0.82</v>
      </c>
      <c r="I449" s="26"/>
      <c r="J449" s="26">
        <f>SUM(J430:J448)</f>
        <v>2.5999999999999996</v>
      </c>
      <c r="K449" s="26">
        <f>J449/H449</f>
        <v>3.1707317073170729</v>
      </c>
      <c r="L449" s="26">
        <v>0.5</v>
      </c>
      <c r="M449" s="26">
        <f>L449*J449</f>
        <v>1.2999999999999998</v>
      </c>
      <c r="N449" s="26">
        <f>H449*D430</f>
        <v>164</v>
      </c>
      <c r="O449" s="26">
        <f>J449*D430</f>
        <v>519.99999999999989</v>
      </c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2:27" ht="15.75" customHeight="1">
      <c r="B450" s="2"/>
      <c r="C450" s="3" t="s">
        <v>2</v>
      </c>
      <c r="D450" s="3" t="s">
        <v>3</v>
      </c>
      <c r="E450" s="3" t="s">
        <v>4</v>
      </c>
      <c r="F450" s="3" t="s">
        <v>5</v>
      </c>
      <c r="G450" s="3" t="s">
        <v>6</v>
      </c>
      <c r="H450" s="3" t="s">
        <v>7</v>
      </c>
      <c r="I450" s="3" t="s">
        <v>8</v>
      </c>
      <c r="J450" s="3" t="s">
        <v>9</v>
      </c>
      <c r="K450" s="3" t="s">
        <v>10</v>
      </c>
      <c r="L450" s="3" t="s">
        <v>11</v>
      </c>
      <c r="M450" s="3" t="s">
        <v>12</v>
      </c>
      <c r="N450" s="3" t="s">
        <v>13</v>
      </c>
      <c r="O450" s="3" t="s">
        <v>14</v>
      </c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2:27" ht="15.75" customHeight="1">
      <c r="B451" s="2"/>
      <c r="C451" s="4">
        <v>38</v>
      </c>
      <c r="D451" s="4">
        <v>10</v>
      </c>
      <c r="E451" s="4">
        <v>56</v>
      </c>
      <c r="F451" s="4">
        <v>0.75</v>
      </c>
      <c r="G451" s="4">
        <f>B2</f>
        <v>0.16</v>
      </c>
      <c r="H451" s="4">
        <f t="shared" ref="H451:H462" si="69">F451*G451</f>
        <v>0.12</v>
      </c>
      <c r="I451" s="4">
        <v>3</v>
      </c>
      <c r="J451" s="4">
        <f t="shared" ref="J451:J469" si="70">H451*I451</f>
        <v>0.36</v>
      </c>
      <c r="K451" s="4"/>
      <c r="L451" s="4"/>
      <c r="M451" s="4"/>
      <c r="N451" s="4"/>
      <c r="O451" s="4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2:27" ht="15.75" customHeight="1">
      <c r="B452" s="2"/>
      <c r="C452" s="4"/>
      <c r="D452" s="4"/>
      <c r="E452" s="4">
        <v>58</v>
      </c>
      <c r="F452" s="4">
        <v>0.6</v>
      </c>
      <c r="G452" s="4">
        <f t="shared" ref="G452:G455" si="71">B3</f>
        <v>0.16</v>
      </c>
      <c r="H452" s="4">
        <f t="shared" si="69"/>
        <v>9.6000000000000002E-2</v>
      </c>
      <c r="I452" s="4">
        <v>3</v>
      </c>
      <c r="J452" s="4">
        <f t="shared" si="70"/>
        <v>0.28800000000000003</v>
      </c>
      <c r="K452" s="4"/>
      <c r="L452" s="4"/>
      <c r="M452" s="4"/>
      <c r="N452" s="4"/>
      <c r="O452" s="4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2:27" ht="15.75" customHeight="1">
      <c r="B453" s="2"/>
      <c r="C453" s="4"/>
      <c r="D453" s="4"/>
      <c r="E453" s="4">
        <v>60</v>
      </c>
      <c r="F453" s="4">
        <v>0.75</v>
      </c>
      <c r="G453" s="4">
        <f t="shared" si="71"/>
        <v>0.16</v>
      </c>
      <c r="H453" s="4">
        <f t="shared" si="69"/>
        <v>0.12</v>
      </c>
      <c r="I453" s="4">
        <v>3</v>
      </c>
      <c r="J453" s="4">
        <f t="shared" si="70"/>
        <v>0.36</v>
      </c>
      <c r="K453" s="4"/>
      <c r="L453" s="4"/>
      <c r="M453" s="4"/>
      <c r="N453" s="4"/>
      <c r="O453" s="4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2:27" ht="15.75" customHeight="1">
      <c r="B454" s="2"/>
      <c r="C454" s="4"/>
      <c r="D454" s="4"/>
      <c r="E454" s="4">
        <v>63</v>
      </c>
      <c r="F454" s="4">
        <v>0.75</v>
      </c>
      <c r="G454" s="4">
        <f t="shared" si="71"/>
        <v>0.16</v>
      </c>
      <c r="H454" s="4">
        <f t="shared" si="69"/>
        <v>0.12</v>
      </c>
      <c r="I454" s="4">
        <v>3</v>
      </c>
      <c r="J454" s="4">
        <f t="shared" si="70"/>
        <v>0.36</v>
      </c>
      <c r="K454" s="4"/>
      <c r="L454" s="4"/>
      <c r="M454" s="4"/>
      <c r="N454" s="4"/>
      <c r="O454" s="4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2:27" ht="15.75" customHeight="1">
      <c r="B455" s="2"/>
      <c r="C455" s="4"/>
      <c r="D455" s="4"/>
      <c r="E455" s="4">
        <v>65</v>
      </c>
      <c r="F455" s="4">
        <v>0.75</v>
      </c>
      <c r="G455" s="4">
        <f t="shared" si="71"/>
        <v>0.16</v>
      </c>
      <c r="H455" s="4">
        <f t="shared" si="69"/>
        <v>0.12</v>
      </c>
      <c r="I455" s="4">
        <v>3</v>
      </c>
      <c r="J455" s="4">
        <f t="shared" si="70"/>
        <v>0.36</v>
      </c>
      <c r="K455" s="4"/>
      <c r="L455" s="4"/>
      <c r="M455" s="4"/>
      <c r="N455" s="4"/>
      <c r="O455" s="4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2:27" ht="15.75" customHeight="1">
      <c r="B456" s="2"/>
      <c r="C456" s="4"/>
      <c r="D456" s="4"/>
      <c r="E456" s="4">
        <v>57</v>
      </c>
      <c r="F456" s="4">
        <v>0.8</v>
      </c>
      <c r="G456" s="4">
        <v>0</v>
      </c>
      <c r="H456" s="4">
        <f t="shared" si="69"/>
        <v>0</v>
      </c>
      <c r="I456" s="4">
        <v>3</v>
      </c>
      <c r="J456" s="4">
        <f t="shared" si="70"/>
        <v>0</v>
      </c>
      <c r="K456" s="4"/>
      <c r="L456" s="4"/>
      <c r="M456" s="4"/>
      <c r="N456" s="4"/>
      <c r="O456" s="4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2:27" ht="15.75" customHeight="1">
      <c r="B457" s="2"/>
      <c r="C457" s="4"/>
      <c r="D457" s="4"/>
      <c r="E457" s="4">
        <v>59</v>
      </c>
      <c r="F457" s="4">
        <v>0.8</v>
      </c>
      <c r="G457" s="4">
        <v>0</v>
      </c>
      <c r="H457" s="4">
        <f t="shared" si="69"/>
        <v>0</v>
      </c>
      <c r="I457" s="4">
        <v>3</v>
      </c>
      <c r="J457" s="4">
        <f t="shared" si="70"/>
        <v>0</v>
      </c>
      <c r="K457" s="4"/>
      <c r="L457" s="4"/>
      <c r="M457" s="4"/>
      <c r="N457" s="4"/>
      <c r="O457" s="4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2:27" ht="15.75" customHeight="1">
      <c r="B458" s="2"/>
      <c r="C458" s="4"/>
      <c r="D458" s="4"/>
      <c r="E458" s="4">
        <v>61</v>
      </c>
      <c r="F458" s="4">
        <v>0.6</v>
      </c>
      <c r="G458" s="4">
        <v>0</v>
      </c>
      <c r="H458" s="4">
        <f t="shared" si="69"/>
        <v>0</v>
      </c>
      <c r="I458" s="4">
        <v>3</v>
      </c>
      <c r="J458" s="4">
        <f t="shared" si="70"/>
        <v>0</v>
      </c>
      <c r="K458" s="4"/>
      <c r="L458" s="4"/>
      <c r="M458" s="4"/>
      <c r="N458" s="4"/>
      <c r="O458" s="4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2:27" ht="15.75" customHeight="1">
      <c r="B459" s="2"/>
      <c r="C459" s="4"/>
      <c r="D459" s="4"/>
      <c r="E459" s="4">
        <v>62</v>
      </c>
      <c r="F459" s="4">
        <v>0.8</v>
      </c>
      <c r="G459" s="4">
        <v>0</v>
      </c>
      <c r="H459" s="4">
        <f t="shared" si="69"/>
        <v>0</v>
      </c>
      <c r="I459" s="4">
        <v>3</v>
      </c>
      <c r="J459" s="4">
        <f t="shared" si="70"/>
        <v>0</v>
      </c>
      <c r="K459" s="4"/>
      <c r="L459" s="4"/>
      <c r="M459" s="4"/>
      <c r="N459" s="4"/>
      <c r="O459" s="4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2:27" ht="15.75" customHeight="1">
      <c r="B460" s="2"/>
      <c r="C460" s="4"/>
      <c r="D460" s="4"/>
      <c r="E460" s="4">
        <v>64</v>
      </c>
      <c r="F460" s="4">
        <v>0.6</v>
      </c>
      <c r="G460" s="4">
        <v>0</v>
      </c>
      <c r="H460" s="4">
        <f t="shared" si="69"/>
        <v>0</v>
      </c>
      <c r="I460" s="4">
        <v>3</v>
      </c>
      <c r="J460" s="4">
        <f t="shared" si="70"/>
        <v>0</v>
      </c>
      <c r="K460" s="4"/>
      <c r="L460" s="4"/>
      <c r="M460" s="4"/>
      <c r="N460" s="4"/>
      <c r="O460" s="4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2:27" ht="15.75" customHeight="1">
      <c r="B461" s="2"/>
      <c r="C461" s="4"/>
      <c r="D461" s="4"/>
      <c r="E461" s="4">
        <v>66</v>
      </c>
      <c r="F461" s="4">
        <v>0.8</v>
      </c>
      <c r="G461" s="4">
        <f>B2</f>
        <v>0.16</v>
      </c>
      <c r="H461" s="4">
        <f t="shared" si="69"/>
        <v>0.128</v>
      </c>
      <c r="I461" s="4">
        <v>3</v>
      </c>
      <c r="J461" s="4">
        <f t="shared" si="70"/>
        <v>0.38400000000000001</v>
      </c>
      <c r="K461" s="4"/>
      <c r="L461" s="4"/>
      <c r="M461" s="4"/>
      <c r="N461" s="4"/>
      <c r="O461" s="4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2:27" ht="15.75" customHeight="1">
      <c r="B462" s="2"/>
      <c r="C462" s="4"/>
      <c r="D462" s="4"/>
      <c r="E462" s="4">
        <v>67</v>
      </c>
      <c r="F462" s="4">
        <v>0.6</v>
      </c>
      <c r="G462" s="4">
        <f>B3</f>
        <v>0.16</v>
      </c>
      <c r="H462" s="4">
        <f t="shared" si="69"/>
        <v>9.6000000000000002E-2</v>
      </c>
      <c r="I462" s="4">
        <v>3</v>
      </c>
      <c r="J462" s="4">
        <f t="shared" si="70"/>
        <v>0.28800000000000003</v>
      </c>
      <c r="K462" s="4"/>
      <c r="L462" s="4"/>
      <c r="M462" s="4"/>
      <c r="N462" s="4"/>
      <c r="O462" s="4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2:27" ht="15.75" customHeight="1">
      <c r="B463" s="2"/>
      <c r="C463" s="4"/>
      <c r="D463" s="4"/>
      <c r="E463" s="4" t="s">
        <v>16</v>
      </c>
      <c r="F463" s="4"/>
      <c r="G463" s="4"/>
      <c r="H463" s="4">
        <f>A2</f>
        <v>0.02</v>
      </c>
      <c r="I463" s="4">
        <v>10</v>
      </c>
      <c r="J463" s="4">
        <f t="shared" si="70"/>
        <v>0.2</v>
      </c>
      <c r="K463" s="4"/>
      <c r="L463" s="4"/>
      <c r="M463" s="4"/>
      <c r="N463" s="4"/>
      <c r="O463" s="4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2:27" ht="15.75" customHeight="1">
      <c r="B464" s="2"/>
      <c r="C464" s="4"/>
      <c r="D464" s="4"/>
      <c r="E464" s="4" t="s">
        <v>16</v>
      </c>
      <c r="F464" s="4"/>
      <c r="G464" s="4"/>
      <c r="H464" s="4">
        <v>0</v>
      </c>
      <c r="I464" s="4">
        <v>0</v>
      </c>
      <c r="J464" s="4">
        <f t="shared" si="70"/>
        <v>0</v>
      </c>
      <c r="K464" s="4"/>
      <c r="L464" s="4" t="s">
        <v>26</v>
      </c>
      <c r="M464" s="4"/>
      <c r="N464" s="4"/>
      <c r="O464" s="4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2:27" ht="15.75" customHeight="1">
      <c r="B465" s="2"/>
      <c r="C465" s="4"/>
      <c r="D465" s="4"/>
      <c r="E465" s="4" t="s">
        <v>16</v>
      </c>
      <c r="F465" s="4"/>
      <c r="G465" s="4"/>
      <c r="H465" s="4">
        <v>0</v>
      </c>
      <c r="I465" s="4">
        <v>0</v>
      </c>
      <c r="J465" s="4">
        <f t="shared" si="70"/>
        <v>0</v>
      </c>
      <c r="K465" s="4"/>
      <c r="L465" s="4"/>
      <c r="M465" s="4"/>
      <c r="N465" s="4"/>
      <c r="O465" s="4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2:27" ht="15.75" customHeight="1">
      <c r="B466" s="2"/>
      <c r="C466" s="4"/>
      <c r="D466" s="4"/>
      <c r="E466" s="4" t="s">
        <v>16</v>
      </c>
      <c r="F466" s="4"/>
      <c r="G466" s="4"/>
      <c r="H466" s="4">
        <v>0</v>
      </c>
      <c r="I466" s="4">
        <v>0</v>
      </c>
      <c r="J466" s="4">
        <f t="shared" si="70"/>
        <v>0</v>
      </c>
      <c r="K466" s="4"/>
      <c r="L466" s="4"/>
      <c r="M466" s="4"/>
      <c r="N466" s="4"/>
      <c r="O466" s="4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2:27" ht="15.75" customHeight="1">
      <c r="B467" s="2"/>
      <c r="C467" s="4"/>
      <c r="D467" s="4"/>
      <c r="E467" s="4" t="s">
        <v>16</v>
      </c>
      <c r="F467" s="4"/>
      <c r="G467" s="4"/>
      <c r="H467" s="4">
        <v>0</v>
      </c>
      <c r="I467" s="4">
        <v>0</v>
      </c>
      <c r="J467" s="4">
        <f t="shared" si="70"/>
        <v>0</v>
      </c>
      <c r="K467" s="4"/>
      <c r="L467" s="4"/>
      <c r="M467" s="4"/>
      <c r="N467" s="4"/>
      <c r="O467" s="4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2:27" ht="15.75" customHeight="1">
      <c r="B468" s="2"/>
      <c r="C468" s="4"/>
      <c r="D468" s="4"/>
      <c r="E468" s="4" t="s">
        <v>16</v>
      </c>
      <c r="F468" s="4"/>
      <c r="G468" s="4"/>
      <c r="H468" s="4">
        <v>0</v>
      </c>
      <c r="I468" s="4">
        <v>0</v>
      </c>
      <c r="J468" s="4">
        <f t="shared" si="70"/>
        <v>0</v>
      </c>
      <c r="K468" s="4"/>
      <c r="L468" s="4"/>
      <c r="M468" s="4"/>
      <c r="N468" s="4"/>
      <c r="O468" s="4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2:27" ht="15.75" customHeight="1">
      <c r="B469" s="2"/>
      <c r="C469" s="4"/>
      <c r="D469" s="4"/>
      <c r="E469" s="4" t="s">
        <v>16</v>
      </c>
      <c r="F469" s="4"/>
      <c r="G469" s="4"/>
      <c r="H469" s="4">
        <v>0</v>
      </c>
      <c r="I469" s="4">
        <v>0</v>
      </c>
      <c r="J469" s="4">
        <f t="shared" si="70"/>
        <v>0</v>
      </c>
      <c r="K469" s="4"/>
      <c r="L469" s="4"/>
      <c r="M469" s="4"/>
      <c r="N469" s="4"/>
      <c r="O469" s="4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2:27" ht="15.75" customHeight="1">
      <c r="B470" s="2"/>
      <c r="C470" s="26"/>
      <c r="D470" s="26"/>
      <c r="E470" s="26" t="s">
        <v>15</v>
      </c>
      <c r="F470" s="26"/>
      <c r="G470" s="26"/>
      <c r="H470" s="26">
        <f>SUM(H451:H469)</f>
        <v>0.82</v>
      </c>
      <c r="I470" s="26"/>
      <c r="J470" s="26">
        <f>SUM(J451:J469)</f>
        <v>2.5999999999999996</v>
      </c>
      <c r="K470" s="26">
        <f>J470/H470</f>
        <v>3.1707317073170729</v>
      </c>
      <c r="L470" s="26">
        <v>0.41499999999999998</v>
      </c>
      <c r="M470" s="26">
        <f>L470*J470</f>
        <v>1.0789999999999997</v>
      </c>
      <c r="N470" s="26">
        <f>H470*D451</f>
        <v>8.1999999999999993</v>
      </c>
      <c r="O470" s="26">
        <f>J470*D451</f>
        <v>25.999999999999996</v>
      </c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2:27" ht="15.75" customHeight="1" thickBot="1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6" t="s">
        <v>17</v>
      </c>
      <c r="M471" s="26">
        <f t="shared" ref="M471:O471" si="72">SUM(M325:M470)</f>
        <v>8.8237999999999985</v>
      </c>
      <c r="N471" s="26">
        <f t="shared" si="72"/>
        <v>987.4</v>
      </c>
      <c r="O471" s="26">
        <f t="shared" si="72"/>
        <v>3142.7999999999997</v>
      </c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2:27" ht="15.75" customHeight="1" thickBot="1">
      <c r="B472" s="2"/>
      <c r="C472" s="7">
        <f>SUM(D325:D451)</f>
        <v>1290</v>
      </c>
      <c r="D472" s="9" t="s">
        <v>18</v>
      </c>
      <c r="E472" s="9"/>
      <c r="F472" s="9"/>
      <c r="G472" s="9"/>
      <c r="H472" s="9"/>
      <c r="I472" s="10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2:27" ht="15.75" customHeight="1" thickBot="1">
      <c r="B473" s="2"/>
      <c r="C473" s="7">
        <f>C472*8760</f>
        <v>11300400</v>
      </c>
      <c r="D473" s="9" t="s">
        <v>19</v>
      </c>
      <c r="E473" s="9"/>
      <c r="F473" s="9"/>
      <c r="G473" s="9"/>
      <c r="H473" s="9"/>
      <c r="I473" s="10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2:27" ht="15.75" customHeight="1" thickBot="1">
      <c r="B474" s="2"/>
      <c r="C474" s="7">
        <f>N471</f>
        <v>987.4</v>
      </c>
      <c r="D474" s="9" t="s">
        <v>20</v>
      </c>
      <c r="E474" s="9"/>
      <c r="F474" s="9"/>
      <c r="G474" s="9"/>
      <c r="H474" s="9"/>
      <c r="I474" s="10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2:27" ht="15.75" customHeight="1" thickBot="1">
      <c r="B475" s="2"/>
      <c r="C475" s="7">
        <f>C474/C472</f>
        <v>0.76542635658914726</v>
      </c>
      <c r="D475" s="9" t="s">
        <v>21</v>
      </c>
      <c r="E475" s="9"/>
      <c r="F475" s="9"/>
      <c r="G475" s="9"/>
      <c r="H475" s="9"/>
      <c r="I475" s="10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2:27" ht="15.75" customHeight="1" thickBot="1">
      <c r="B476" s="2"/>
      <c r="C476" s="7">
        <f>O471/C472</f>
        <v>2.4362790697674415</v>
      </c>
      <c r="D476" s="9" t="s">
        <v>22</v>
      </c>
      <c r="E476" s="9"/>
      <c r="F476" s="9"/>
      <c r="G476" s="9"/>
      <c r="H476" s="9"/>
      <c r="I476" s="10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2:27" ht="15.75" customHeight="1" thickBot="1">
      <c r="B477" s="2"/>
      <c r="C477" s="7">
        <f>C476/C475</f>
        <v>3.1829045979339674</v>
      </c>
      <c r="D477" s="9" t="s">
        <v>23</v>
      </c>
      <c r="E477" s="9"/>
      <c r="F477" s="9"/>
      <c r="G477" s="9"/>
      <c r="H477" s="9"/>
      <c r="I477" s="10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2:27" ht="15.75" customHeight="1" thickBot="1">
      <c r="B478" s="2"/>
      <c r="C478" s="7">
        <f>(C473-O471)/C473</f>
        <v>0.99972188595093969</v>
      </c>
      <c r="D478" s="9" t="s">
        <v>24</v>
      </c>
      <c r="E478" s="9"/>
      <c r="F478" s="9"/>
      <c r="G478" s="9"/>
      <c r="H478" s="9"/>
      <c r="I478" s="10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2:27" ht="15.75" customHeight="1" thickBot="1">
      <c r="B479" s="2"/>
      <c r="C479" s="7">
        <f>1-C478</f>
        <v>2.7811404906030734E-4</v>
      </c>
      <c r="D479" s="9" t="s">
        <v>25</v>
      </c>
      <c r="E479" s="9"/>
      <c r="F479" s="9"/>
      <c r="G479" s="9"/>
      <c r="H479" s="9"/>
      <c r="I479" s="10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2:27" ht="15.75" customHeight="1" thickBot="1">
      <c r="B480" s="2"/>
      <c r="C480" s="7">
        <f>M471*1000</f>
        <v>8823.7999999999993</v>
      </c>
      <c r="D480" s="9" t="s">
        <v>27</v>
      </c>
      <c r="E480" s="9"/>
      <c r="F480" s="9"/>
      <c r="G480" s="9"/>
      <c r="H480" s="9"/>
      <c r="I480" s="10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2:27" ht="15.75" customHeight="1" thickBot="1">
      <c r="B481" s="2"/>
      <c r="C481" s="7">
        <f>C480/C472</f>
        <v>6.840155038759689</v>
      </c>
      <c r="D481" s="12" t="s">
        <v>28</v>
      </c>
      <c r="E481" s="12"/>
      <c r="F481" s="12"/>
      <c r="G481" s="12"/>
      <c r="H481" s="12"/>
      <c r="I481" s="13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2:27" ht="15.75" customHeight="1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2:27" ht="15.75" customHeight="1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2:27" ht="46.5">
      <c r="B484" s="1"/>
      <c r="C484" s="2"/>
      <c r="D484" s="2"/>
      <c r="E484" s="2"/>
      <c r="F484" s="2"/>
      <c r="G484" s="2"/>
      <c r="H484" s="2"/>
      <c r="I484" s="1" t="s">
        <v>31</v>
      </c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2:27" ht="15.75" customHeight="1">
      <c r="B485" s="2"/>
      <c r="C485" s="3" t="s">
        <v>2</v>
      </c>
      <c r="D485" s="3" t="s">
        <v>3</v>
      </c>
      <c r="E485" s="3" t="s">
        <v>4</v>
      </c>
      <c r="F485" s="3" t="s">
        <v>5</v>
      </c>
      <c r="G485" s="3" t="s">
        <v>6</v>
      </c>
      <c r="H485" s="3" t="s">
        <v>7</v>
      </c>
      <c r="I485" s="3" t="s">
        <v>8</v>
      </c>
      <c r="J485" s="3" t="s">
        <v>9</v>
      </c>
      <c r="K485" s="3" t="s">
        <v>10</v>
      </c>
      <c r="L485" s="3" t="s">
        <v>11</v>
      </c>
      <c r="M485" s="3" t="s">
        <v>12</v>
      </c>
      <c r="N485" s="3" t="s">
        <v>13</v>
      </c>
      <c r="O485" s="3" t="s">
        <v>14</v>
      </c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2:27" ht="15.75" customHeight="1">
      <c r="B486" s="2"/>
      <c r="C486" s="14">
        <v>32</v>
      </c>
      <c r="D486" s="14">
        <v>220</v>
      </c>
      <c r="E486" s="14">
        <v>56</v>
      </c>
      <c r="F486" s="14">
        <v>0.75</v>
      </c>
      <c r="G486" s="14">
        <f>B2</f>
        <v>0.16</v>
      </c>
      <c r="H486" s="14">
        <f t="shared" ref="H486:H497" si="73">F486*G486</f>
        <v>0.12</v>
      </c>
      <c r="I486" s="14">
        <v>0.5</v>
      </c>
      <c r="J486" s="14">
        <f t="shared" ref="J486:J504" si="74">H486*I486</f>
        <v>0.06</v>
      </c>
      <c r="K486" s="14"/>
      <c r="L486" s="14"/>
      <c r="M486" s="14"/>
      <c r="N486" s="14"/>
      <c r="O486" s="14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2:27" ht="15.75" customHeight="1">
      <c r="B487" s="2"/>
      <c r="C487" s="14"/>
      <c r="D487" s="14"/>
      <c r="E487" s="14">
        <v>58</v>
      </c>
      <c r="F487" s="14">
        <v>0.6</v>
      </c>
      <c r="G487" s="14">
        <f t="shared" ref="G487:G497" si="75">B3</f>
        <v>0.16</v>
      </c>
      <c r="H487" s="14">
        <f t="shared" si="73"/>
        <v>9.6000000000000002E-2</v>
      </c>
      <c r="I487" s="14">
        <v>0.5</v>
      </c>
      <c r="J487" s="14">
        <f t="shared" si="74"/>
        <v>4.8000000000000001E-2</v>
      </c>
      <c r="K487" s="14"/>
      <c r="L487" s="14"/>
      <c r="M487" s="14"/>
      <c r="N487" s="14"/>
      <c r="O487" s="14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2:27" ht="15.75" customHeight="1">
      <c r="B488" s="2"/>
      <c r="C488" s="14"/>
      <c r="D488" s="14"/>
      <c r="E488" s="14">
        <v>60</v>
      </c>
      <c r="F488" s="14">
        <v>0.75</v>
      </c>
      <c r="G488" s="14">
        <f t="shared" si="75"/>
        <v>0.16</v>
      </c>
      <c r="H488" s="14">
        <f t="shared" si="73"/>
        <v>0.12</v>
      </c>
      <c r="I488" s="14">
        <v>0.5</v>
      </c>
      <c r="J488" s="14">
        <f t="shared" si="74"/>
        <v>0.06</v>
      </c>
      <c r="K488" s="14"/>
      <c r="L488" s="14"/>
      <c r="M488" s="14"/>
      <c r="N488" s="14"/>
      <c r="O488" s="14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2:27" ht="15.75" customHeight="1">
      <c r="B489" s="2"/>
      <c r="C489" s="14"/>
      <c r="D489" s="14"/>
      <c r="E489" s="14">
        <v>63</v>
      </c>
      <c r="F489" s="14">
        <v>0.75</v>
      </c>
      <c r="G489" s="14">
        <f t="shared" si="75"/>
        <v>0.16</v>
      </c>
      <c r="H489" s="14">
        <f t="shared" si="73"/>
        <v>0.12</v>
      </c>
      <c r="I489" s="14">
        <v>0.5</v>
      </c>
      <c r="J489" s="14">
        <f t="shared" si="74"/>
        <v>0.06</v>
      </c>
      <c r="K489" s="14"/>
      <c r="L489" s="14"/>
      <c r="M489" s="14"/>
      <c r="N489" s="14"/>
      <c r="O489" s="14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2:27" ht="15.75" customHeight="1">
      <c r="B490" s="2"/>
      <c r="C490" s="14"/>
      <c r="D490" s="14"/>
      <c r="E490" s="14">
        <v>65</v>
      </c>
      <c r="F490" s="14">
        <v>0.75</v>
      </c>
      <c r="G490" s="14">
        <f t="shared" si="75"/>
        <v>0.16</v>
      </c>
      <c r="H490" s="14">
        <f t="shared" si="73"/>
        <v>0.12</v>
      </c>
      <c r="I490" s="14">
        <v>0.5</v>
      </c>
      <c r="J490" s="14">
        <f t="shared" si="74"/>
        <v>0.06</v>
      </c>
      <c r="K490" s="14"/>
      <c r="L490" s="14"/>
      <c r="M490" s="14"/>
      <c r="N490" s="14"/>
      <c r="O490" s="14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2:27" ht="15.75" customHeight="1">
      <c r="B491" s="2"/>
      <c r="C491" s="14"/>
      <c r="D491" s="14"/>
      <c r="E491" s="14">
        <v>57</v>
      </c>
      <c r="F491" s="14">
        <v>0.8</v>
      </c>
      <c r="G491" s="14">
        <f t="shared" si="75"/>
        <v>0.16</v>
      </c>
      <c r="H491" s="14">
        <f t="shared" si="73"/>
        <v>0.128</v>
      </c>
      <c r="I491" s="14">
        <v>3</v>
      </c>
      <c r="J491" s="14">
        <f t="shared" si="74"/>
        <v>0.38400000000000001</v>
      </c>
      <c r="K491" s="14"/>
      <c r="L491" s="14"/>
      <c r="M491" s="14"/>
      <c r="N491" s="14"/>
      <c r="O491" s="14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2:27" ht="15.75" customHeight="1">
      <c r="B492" s="2"/>
      <c r="C492" s="14"/>
      <c r="D492" s="14"/>
      <c r="E492" s="14">
        <v>59</v>
      </c>
      <c r="F492" s="14">
        <v>0.8</v>
      </c>
      <c r="G492" s="14">
        <f t="shared" si="75"/>
        <v>0.16</v>
      </c>
      <c r="H492" s="14">
        <f t="shared" si="73"/>
        <v>0.128</v>
      </c>
      <c r="I492" s="14">
        <v>0.5</v>
      </c>
      <c r="J492" s="14">
        <f t="shared" si="74"/>
        <v>6.4000000000000001E-2</v>
      </c>
      <c r="K492" s="14"/>
      <c r="L492" s="14"/>
      <c r="M492" s="14"/>
      <c r="N492" s="14"/>
      <c r="O492" s="14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2:27" ht="15.75" customHeight="1">
      <c r="B493" s="2"/>
      <c r="C493" s="14"/>
      <c r="D493" s="14"/>
      <c r="E493" s="14">
        <v>61</v>
      </c>
      <c r="F493" s="14">
        <v>0.6</v>
      </c>
      <c r="G493" s="14">
        <f t="shared" si="75"/>
        <v>0.16</v>
      </c>
      <c r="H493" s="14">
        <f t="shared" si="73"/>
        <v>9.6000000000000002E-2</v>
      </c>
      <c r="I493" s="14">
        <v>0.5</v>
      </c>
      <c r="J493" s="14">
        <f t="shared" si="74"/>
        <v>4.8000000000000001E-2</v>
      </c>
      <c r="K493" s="14"/>
      <c r="L493" s="14"/>
      <c r="M493" s="14"/>
      <c r="N493" s="14"/>
      <c r="O493" s="14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2:27" ht="15.75" customHeight="1">
      <c r="B494" s="2"/>
      <c r="C494" s="14"/>
      <c r="D494" s="14"/>
      <c r="E494" s="14">
        <v>62</v>
      </c>
      <c r="F494" s="14">
        <v>0.8</v>
      </c>
      <c r="G494" s="14">
        <f t="shared" si="75"/>
        <v>0.16</v>
      </c>
      <c r="H494" s="14">
        <f t="shared" si="73"/>
        <v>0.128</v>
      </c>
      <c r="I494" s="14">
        <v>0.5</v>
      </c>
      <c r="J494" s="14">
        <f t="shared" si="74"/>
        <v>6.4000000000000001E-2</v>
      </c>
      <c r="K494" s="14"/>
      <c r="L494" s="14"/>
      <c r="M494" s="14"/>
      <c r="N494" s="14"/>
      <c r="O494" s="14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2:27" ht="15.75" customHeight="1">
      <c r="B495" s="2"/>
      <c r="C495" s="14"/>
      <c r="D495" s="14"/>
      <c r="E495" s="14">
        <v>64</v>
      </c>
      <c r="F495" s="14">
        <v>0.6</v>
      </c>
      <c r="G495" s="14">
        <f t="shared" si="75"/>
        <v>0.16</v>
      </c>
      <c r="H495" s="14">
        <f t="shared" si="73"/>
        <v>9.6000000000000002E-2</v>
      </c>
      <c r="I495" s="14">
        <v>0.5</v>
      </c>
      <c r="J495" s="14">
        <f t="shared" si="74"/>
        <v>4.8000000000000001E-2</v>
      </c>
      <c r="K495" s="14"/>
      <c r="L495" s="14"/>
      <c r="M495" s="14"/>
      <c r="N495" s="14"/>
      <c r="O495" s="14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2:27" ht="15.75" customHeight="1">
      <c r="B496" s="2"/>
      <c r="C496" s="14"/>
      <c r="D496" s="14"/>
      <c r="E496" s="14">
        <v>66</v>
      </c>
      <c r="F496" s="14">
        <v>0.8</v>
      </c>
      <c r="G496" s="14">
        <f t="shared" si="75"/>
        <v>0.16</v>
      </c>
      <c r="H496" s="14">
        <f t="shared" si="73"/>
        <v>0.128</v>
      </c>
      <c r="I496" s="14">
        <v>0.5</v>
      </c>
      <c r="J496" s="14">
        <f t="shared" si="74"/>
        <v>6.4000000000000001E-2</v>
      </c>
      <c r="K496" s="14"/>
      <c r="L496" s="14"/>
      <c r="M496" s="14"/>
      <c r="N496" s="14"/>
      <c r="O496" s="14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2:27" ht="15.75" customHeight="1">
      <c r="B497" s="2"/>
      <c r="C497" s="14"/>
      <c r="D497" s="14"/>
      <c r="E497" s="14">
        <v>67</v>
      </c>
      <c r="F497" s="14">
        <v>0.6</v>
      </c>
      <c r="G497" s="14">
        <f t="shared" si="75"/>
        <v>0.16</v>
      </c>
      <c r="H497" s="14">
        <f t="shared" si="73"/>
        <v>9.6000000000000002E-2</v>
      </c>
      <c r="I497" s="14">
        <v>0.5</v>
      </c>
      <c r="J497" s="14">
        <f t="shared" si="74"/>
        <v>4.8000000000000001E-2</v>
      </c>
      <c r="K497" s="14"/>
      <c r="L497" s="14"/>
      <c r="M497" s="14"/>
      <c r="N497" s="14"/>
      <c r="O497" s="14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2:27" ht="15.75" customHeight="1">
      <c r="B498" s="2"/>
      <c r="C498" s="14"/>
      <c r="D498" s="14"/>
      <c r="E498" s="14" t="s">
        <v>16</v>
      </c>
      <c r="F498" s="14"/>
      <c r="G498" s="14"/>
      <c r="H498" s="14">
        <f>A2</f>
        <v>0.02</v>
      </c>
      <c r="I498" s="14">
        <v>10</v>
      </c>
      <c r="J498" s="14">
        <f t="shared" si="74"/>
        <v>0.2</v>
      </c>
      <c r="K498" s="14"/>
      <c r="L498" s="14"/>
      <c r="M498" s="14"/>
      <c r="N498" s="14"/>
      <c r="O498" s="14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2:27" ht="15.75" customHeight="1">
      <c r="B499" s="2"/>
      <c r="C499" s="14"/>
      <c r="D499" s="14"/>
      <c r="E499" s="14" t="s">
        <v>16</v>
      </c>
      <c r="F499" s="14"/>
      <c r="G499" s="14"/>
      <c r="H499" s="14">
        <f t="shared" ref="H499:H504" si="76">A3</f>
        <v>0.02</v>
      </c>
      <c r="I499" s="14">
        <v>0.5</v>
      </c>
      <c r="J499" s="14">
        <f t="shared" si="74"/>
        <v>0.01</v>
      </c>
      <c r="K499" s="14"/>
      <c r="L499" s="14"/>
      <c r="M499" s="14"/>
      <c r="N499" s="14"/>
      <c r="O499" s="14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2:27" ht="15.75" customHeight="1">
      <c r="B500" s="2"/>
      <c r="C500" s="14"/>
      <c r="D500" s="14"/>
      <c r="E500" s="14" t="s">
        <v>16</v>
      </c>
      <c r="F500" s="14"/>
      <c r="G500" s="14"/>
      <c r="H500" s="14">
        <f t="shared" si="76"/>
        <v>0.02</v>
      </c>
      <c r="I500" s="14">
        <v>0.5</v>
      </c>
      <c r="J500" s="14">
        <f t="shared" si="74"/>
        <v>0.01</v>
      </c>
      <c r="K500" s="14"/>
      <c r="L500" s="14"/>
      <c r="M500" s="14"/>
      <c r="N500" s="14"/>
      <c r="O500" s="14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2:27" ht="15.75" customHeight="1">
      <c r="B501" s="2"/>
      <c r="C501" s="14"/>
      <c r="D501" s="14"/>
      <c r="E501" s="14" t="s">
        <v>16</v>
      </c>
      <c r="F501" s="14"/>
      <c r="G501" s="14"/>
      <c r="H501" s="14">
        <f t="shared" si="76"/>
        <v>0.02</v>
      </c>
      <c r="I501" s="14">
        <v>0.5</v>
      </c>
      <c r="J501" s="14">
        <f t="shared" si="74"/>
        <v>0.01</v>
      </c>
      <c r="K501" s="14"/>
      <c r="L501" s="14"/>
      <c r="M501" s="14"/>
      <c r="N501" s="14"/>
      <c r="O501" s="14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2:27" ht="15.75" customHeight="1">
      <c r="B502" s="2"/>
      <c r="C502" s="14"/>
      <c r="D502" s="14"/>
      <c r="E502" s="14" t="s">
        <v>16</v>
      </c>
      <c r="F502" s="14"/>
      <c r="G502" s="14"/>
      <c r="H502" s="14">
        <f t="shared" si="76"/>
        <v>0.02</v>
      </c>
      <c r="I502" s="14">
        <v>0.5</v>
      </c>
      <c r="J502" s="14">
        <f t="shared" si="74"/>
        <v>0.01</v>
      </c>
      <c r="K502" s="14"/>
      <c r="L502" s="14"/>
      <c r="M502" s="14"/>
      <c r="N502" s="14"/>
      <c r="O502" s="14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2:27" ht="15.75" customHeight="1">
      <c r="B503" s="2"/>
      <c r="C503" s="14"/>
      <c r="D503" s="14"/>
      <c r="E503" s="14" t="s">
        <v>16</v>
      </c>
      <c r="F503" s="14"/>
      <c r="G503" s="14"/>
      <c r="H503" s="14">
        <f t="shared" si="76"/>
        <v>0.02</v>
      </c>
      <c r="I503" s="14">
        <v>0.5</v>
      </c>
      <c r="J503" s="14">
        <f t="shared" si="74"/>
        <v>0.01</v>
      </c>
      <c r="K503" s="14"/>
      <c r="L503" s="14"/>
      <c r="M503" s="14"/>
      <c r="N503" s="14"/>
      <c r="O503" s="14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2:27" ht="15.75" customHeight="1">
      <c r="B504" s="2"/>
      <c r="C504" s="14"/>
      <c r="D504" s="14"/>
      <c r="E504" s="14" t="s">
        <v>16</v>
      </c>
      <c r="F504" s="14"/>
      <c r="G504" s="14"/>
      <c r="H504" s="14">
        <f t="shared" si="76"/>
        <v>0.02</v>
      </c>
      <c r="I504" s="14">
        <v>0.5</v>
      </c>
      <c r="J504" s="14">
        <f t="shared" si="74"/>
        <v>0.01</v>
      </c>
      <c r="K504" s="14"/>
      <c r="L504" s="14"/>
      <c r="M504" s="14"/>
      <c r="N504" s="14"/>
      <c r="O504" s="14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2:27" ht="15.75" customHeight="1">
      <c r="B505" s="2"/>
      <c r="C505" s="26"/>
      <c r="D505" s="26"/>
      <c r="E505" s="26" t="s">
        <v>15</v>
      </c>
      <c r="F505" s="26"/>
      <c r="G505" s="26"/>
      <c r="H505" s="26">
        <f>SUM(H486:H504)</f>
        <v>1.5160000000000005</v>
      </c>
      <c r="I505" s="26"/>
      <c r="J505" s="26">
        <f>SUM(J486:J504)</f>
        <v>1.2680000000000002</v>
      </c>
      <c r="K505" s="26">
        <f>J505/H505</f>
        <v>0.83641160949868065</v>
      </c>
      <c r="L505" s="26">
        <v>0.54500000000000004</v>
      </c>
      <c r="M505" s="26">
        <f>L505*J505</f>
        <v>0.69106000000000023</v>
      </c>
      <c r="N505" s="26">
        <f>H505*D486</f>
        <v>333.5200000000001</v>
      </c>
      <c r="O505" s="26">
        <f>J505*D486</f>
        <v>278.96000000000004</v>
      </c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2:27" ht="15.75" customHeight="1">
      <c r="B506" s="2"/>
      <c r="C506" s="3" t="s">
        <v>2</v>
      </c>
      <c r="D506" s="3" t="s">
        <v>3</v>
      </c>
      <c r="E506" s="3" t="s">
        <v>4</v>
      </c>
      <c r="F506" s="3" t="s">
        <v>5</v>
      </c>
      <c r="G506" s="3" t="s">
        <v>6</v>
      </c>
      <c r="H506" s="3" t="s">
        <v>7</v>
      </c>
      <c r="I506" s="3" t="s">
        <v>8</v>
      </c>
      <c r="J506" s="3" t="s">
        <v>9</v>
      </c>
      <c r="K506" s="3" t="s">
        <v>10</v>
      </c>
      <c r="L506" s="3" t="s">
        <v>11</v>
      </c>
      <c r="M506" s="3" t="s">
        <v>12</v>
      </c>
      <c r="N506" s="3" t="s">
        <v>13</v>
      </c>
      <c r="O506" s="3" t="s">
        <v>14</v>
      </c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2:27" ht="15.75" customHeight="1">
      <c r="B507" s="2"/>
      <c r="C507" s="14">
        <v>33</v>
      </c>
      <c r="D507" s="14">
        <v>220</v>
      </c>
      <c r="E507" s="14">
        <v>56</v>
      </c>
      <c r="F507" s="14">
        <v>0.75</v>
      </c>
      <c r="G507" s="14">
        <f>B2</f>
        <v>0.16</v>
      </c>
      <c r="H507" s="14">
        <f t="shared" ref="H507:H518" si="77">F507*G507</f>
        <v>0.12</v>
      </c>
      <c r="I507" s="14">
        <v>0.5</v>
      </c>
      <c r="J507" s="14">
        <f t="shared" ref="J507:J525" si="78">H507*I507</f>
        <v>0.06</v>
      </c>
      <c r="K507" s="14"/>
      <c r="L507" s="14"/>
      <c r="M507" s="14"/>
      <c r="N507" s="14"/>
      <c r="O507" s="14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2:27" ht="15.75" customHeight="1">
      <c r="B508" s="2"/>
      <c r="C508" s="14"/>
      <c r="D508" s="14"/>
      <c r="E508" s="14">
        <v>58</v>
      </c>
      <c r="F508" s="14">
        <v>0.6</v>
      </c>
      <c r="G508" s="14">
        <f t="shared" ref="G508:G518" si="79">B3</f>
        <v>0.16</v>
      </c>
      <c r="H508" s="14">
        <f t="shared" si="77"/>
        <v>9.6000000000000002E-2</v>
      </c>
      <c r="I508" s="14">
        <v>0.5</v>
      </c>
      <c r="J508" s="14">
        <f t="shared" si="78"/>
        <v>4.8000000000000001E-2</v>
      </c>
      <c r="K508" s="14"/>
      <c r="L508" s="14"/>
      <c r="M508" s="14"/>
      <c r="N508" s="14"/>
      <c r="O508" s="14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2:27" ht="15.75" customHeight="1">
      <c r="B509" s="2"/>
      <c r="C509" s="14"/>
      <c r="D509" s="14"/>
      <c r="E509" s="14">
        <v>60</v>
      </c>
      <c r="F509" s="14">
        <v>0.75</v>
      </c>
      <c r="G509" s="14">
        <f t="shared" si="79"/>
        <v>0.16</v>
      </c>
      <c r="H509" s="14">
        <f t="shared" si="77"/>
        <v>0.12</v>
      </c>
      <c r="I509" s="14">
        <v>0.5</v>
      </c>
      <c r="J509" s="14">
        <f t="shared" si="78"/>
        <v>0.06</v>
      </c>
      <c r="K509" s="14"/>
      <c r="L509" s="14"/>
      <c r="M509" s="14"/>
      <c r="N509" s="14"/>
      <c r="O509" s="14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2:27" ht="15.75" customHeight="1">
      <c r="B510" s="2"/>
      <c r="C510" s="14"/>
      <c r="D510" s="14"/>
      <c r="E510" s="14">
        <v>63</v>
      </c>
      <c r="F510" s="14">
        <v>0.75</v>
      </c>
      <c r="G510" s="14">
        <f t="shared" si="79"/>
        <v>0.16</v>
      </c>
      <c r="H510" s="14">
        <f t="shared" si="77"/>
        <v>0.12</v>
      </c>
      <c r="I510" s="14">
        <v>0.5</v>
      </c>
      <c r="J510" s="14">
        <f t="shared" si="78"/>
        <v>0.06</v>
      </c>
      <c r="K510" s="14"/>
      <c r="L510" s="14"/>
      <c r="M510" s="14"/>
      <c r="N510" s="14"/>
      <c r="O510" s="14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2:27" ht="15.75" customHeight="1">
      <c r="B511" s="2"/>
      <c r="C511" s="14"/>
      <c r="D511" s="14"/>
      <c r="E511" s="14">
        <v>65</v>
      </c>
      <c r="F511" s="14">
        <v>0.75</v>
      </c>
      <c r="G511" s="14">
        <f t="shared" si="79"/>
        <v>0.16</v>
      </c>
      <c r="H511" s="14">
        <f t="shared" si="77"/>
        <v>0.12</v>
      </c>
      <c r="I511" s="14">
        <v>0.5</v>
      </c>
      <c r="J511" s="14">
        <f t="shared" si="78"/>
        <v>0.06</v>
      </c>
      <c r="K511" s="14"/>
      <c r="L511" s="14"/>
      <c r="M511" s="14"/>
      <c r="N511" s="14"/>
      <c r="O511" s="14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2:27" ht="15.75" customHeight="1">
      <c r="B512" s="2"/>
      <c r="C512" s="14"/>
      <c r="D512" s="14"/>
      <c r="E512" s="14">
        <v>57</v>
      </c>
      <c r="F512" s="14">
        <v>0.8</v>
      </c>
      <c r="G512" s="14">
        <f t="shared" si="79"/>
        <v>0.16</v>
      </c>
      <c r="H512" s="14">
        <f t="shared" si="77"/>
        <v>0.128</v>
      </c>
      <c r="I512" s="14">
        <v>0.5</v>
      </c>
      <c r="J512" s="14">
        <f t="shared" si="78"/>
        <v>6.4000000000000001E-2</v>
      </c>
      <c r="K512" s="14"/>
      <c r="L512" s="14"/>
      <c r="M512" s="14"/>
      <c r="N512" s="14"/>
      <c r="O512" s="14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2:27" ht="15.75" customHeight="1">
      <c r="B513" s="2"/>
      <c r="C513" s="14"/>
      <c r="D513" s="14"/>
      <c r="E513" s="14">
        <v>59</v>
      </c>
      <c r="F513" s="14">
        <v>0.8</v>
      </c>
      <c r="G513" s="14">
        <f t="shared" si="79"/>
        <v>0.16</v>
      </c>
      <c r="H513" s="14">
        <f t="shared" si="77"/>
        <v>0.128</v>
      </c>
      <c r="I513" s="14">
        <v>3</v>
      </c>
      <c r="J513" s="14">
        <f t="shared" si="78"/>
        <v>0.38400000000000001</v>
      </c>
      <c r="K513" s="14"/>
      <c r="L513" s="14"/>
      <c r="M513" s="14"/>
      <c r="N513" s="14"/>
      <c r="O513" s="14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2:27" ht="15.75" customHeight="1">
      <c r="B514" s="2"/>
      <c r="C514" s="14"/>
      <c r="D514" s="14"/>
      <c r="E514" s="14">
        <v>61</v>
      </c>
      <c r="F514" s="14">
        <v>0.6</v>
      </c>
      <c r="G514" s="14">
        <f t="shared" si="79"/>
        <v>0.16</v>
      </c>
      <c r="H514" s="14">
        <f t="shared" si="77"/>
        <v>9.6000000000000002E-2</v>
      </c>
      <c r="I514" s="14">
        <v>0.5</v>
      </c>
      <c r="J514" s="14">
        <f t="shared" si="78"/>
        <v>4.8000000000000001E-2</v>
      </c>
      <c r="K514" s="14"/>
      <c r="L514" s="14"/>
      <c r="M514" s="14"/>
      <c r="N514" s="14"/>
      <c r="O514" s="14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2:27" ht="15.75" customHeight="1">
      <c r="B515" s="2"/>
      <c r="C515" s="14"/>
      <c r="D515" s="14"/>
      <c r="E515" s="14">
        <v>62</v>
      </c>
      <c r="F515" s="14">
        <v>0.8</v>
      </c>
      <c r="G515" s="14">
        <f t="shared" si="79"/>
        <v>0.16</v>
      </c>
      <c r="H515" s="14">
        <f t="shared" si="77"/>
        <v>0.128</v>
      </c>
      <c r="I515" s="14">
        <v>0.5</v>
      </c>
      <c r="J515" s="14">
        <f t="shared" si="78"/>
        <v>6.4000000000000001E-2</v>
      </c>
      <c r="K515" s="14"/>
      <c r="L515" s="14"/>
      <c r="M515" s="14"/>
      <c r="N515" s="14"/>
      <c r="O515" s="14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2:27" ht="15.75" customHeight="1">
      <c r="B516" s="2"/>
      <c r="C516" s="14"/>
      <c r="D516" s="14"/>
      <c r="E516" s="14">
        <v>64</v>
      </c>
      <c r="F516" s="14">
        <v>0.6</v>
      </c>
      <c r="G516" s="14">
        <f t="shared" si="79"/>
        <v>0.16</v>
      </c>
      <c r="H516" s="14">
        <f t="shared" si="77"/>
        <v>9.6000000000000002E-2</v>
      </c>
      <c r="I516" s="14">
        <v>0.5</v>
      </c>
      <c r="J516" s="14">
        <f t="shared" si="78"/>
        <v>4.8000000000000001E-2</v>
      </c>
      <c r="K516" s="14"/>
      <c r="L516" s="14"/>
      <c r="M516" s="14"/>
      <c r="N516" s="14"/>
      <c r="O516" s="14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2:27" ht="15.75" customHeight="1">
      <c r="B517" s="2"/>
      <c r="C517" s="14"/>
      <c r="D517" s="14"/>
      <c r="E517" s="14">
        <v>66</v>
      </c>
      <c r="F517" s="14">
        <v>0.8</v>
      </c>
      <c r="G517" s="14">
        <f t="shared" si="79"/>
        <v>0.16</v>
      </c>
      <c r="H517" s="14">
        <f t="shared" si="77"/>
        <v>0.128</v>
      </c>
      <c r="I517" s="14">
        <v>0.5</v>
      </c>
      <c r="J517" s="14">
        <f t="shared" si="78"/>
        <v>6.4000000000000001E-2</v>
      </c>
      <c r="K517" s="14"/>
      <c r="L517" s="14"/>
      <c r="M517" s="14"/>
      <c r="N517" s="14"/>
      <c r="O517" s="14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2:27" ht="15.75" customHeight="1">
      <c r="B518" s="2"/>
      <c r="C518" s="14"/>
      <c r="D518" s="14"/>
      <c r="E518" s="14">
        <v>67</v>
      </c>
      <c r="F518" s="14">
        <v>0.6</v>
      </c>
      <c r="G518" s="14">
        <f t="shared" si="79"/>
        <v>0.16</v>
      </c>
      <c r="H518" s="14">
        <f t="shared" si="77"/>
        <v>9.6000000000000002E-2</v>
      </c>
      <c r="I518" s="14">
        <v>0.5</v>
      </c>
      <c r="J518" s="14">
        <f t="shared" si="78"/>
        <v>4.8000000000000001E-2</v>
      </c>
      <c r="K518" s="14"/>
      <c r="L518" s="14"/>
      <c r="M518" s="14"/>
      <c r="N518" s="14"/>
      <c r="O518" s="14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2:27" ht="15.75" customHeight="1">
      <c r="B519" s="2"/>
      <c r="C519" s="14"/>
      <c r="D519" s="14"/>
      <c r="E519" s="14" t="s">
        <v>16</v>
      </c>
      <c r="F519" s="14"/>
      <c r="G519" s="14"/>
      <c r="H519" s="14">
        <f>A2</f>
        <v>0.02</v>
      </c>
      <c r="I519" s="14">
        <v>10</v>
      </c>
      <c r="J519" s="14">
        <f t="shared" si="78"/>
        <v>0.2</v>
      </c>
      <c r="K519" s="14" t="s">
        <v>26</v>
      </c>
      <c r="L519" s="14"/>
      <c r="M519" s="14"/>
      <c r="N519" s="14"/>
      <c r="O519" s="14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2:27" ht="15.75" customHeight="1">
      <c r="B520" s="2"/>
      <c r="C520" s="14"/>
      <c r="D520" s="14"/>
      <c r="E520" s="14" t="s">
        <v>16</v>
      </c>
      <c r="F520" s="14"/>
      <c r="G520" s="14"/>
      <c r="H520" s="14">
        <f t="shared" ref="H520:H525" si="80">A3</f>
        <v>0.02</v>
      </c>
      <c r="I520" s="14">
        <v>0.5</v>
      </c>
      <c r="J520" s="14">
        <f t="shared" si="78"/>
        <v>0.01</v>
      </c>
      <c r="K520" s="14"/>
      <c r="L520" s="14"/>
      <c r="M520" s="14"/>
      <c r="N520" s="14"/>
      <c r="O520" s="14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2:27" ht="15.75" customHeight="1">
      <c r="B521" s="2"/>
      <c r="C521" s="14"/>
      <c r="D521" s="14"/>
      <c r="E521" s="14" t="s">
        <v>16</v>
      </c>
      <c r="F521" s="14"/>
      <c r="G521" s="14"/>
      <c r="H521" s="14">
        <f t="shared" si="80"/>
        <v>0.02</v>
      </c>
      <c r="I521" s="14">
        <v>0.5</v>
      </c>
      <c r="J521" s="14">
        <f t="shared" si="78"/>
        <v>0.01</v>
      </c>
      <c r="K521" s="14"/>
      <c r="L521" s="14"/>
      <c r="M521" s="14"/>
      <c r="N521" s="14"/>
      <c r="O521" s="14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2:27" ht="15.75" customHeight="1">
      <c r="B522" s="2"/>
      <c r="C522" s="14"/>
      <c r="D522" s="14"/>
      <c r="E522" s="14" t="s">
        <v>16</v>
      </c>
      <c r="F522" s="14"/>
      <c r="G522" s="14"/>
      <c r="H522" s="14">
        <f t="shared" si="80"/>
        <v>0.02</v>
      </c>
      <c r="I522" s="14">
        <v>0.5</v>
      </c>
      <c r="J522" s="14">
        <f t="shared" si="78"/>
        <v>0.01</v>
      </c>
      <c r="K522" s="14"/>
      <c r="L522" s="14"/>
      <c r="M522" s="14"/>
      <c r="N522" s="14"/>
      <c r="O522" s="14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2:27" ht="15.75" customHeight="1">
      <c r="B523" s="2"/>
      <c r="C523" s="14"/>
      <c r="D523" s="14"/>
      <c r="E523" s="14" t="s">
        <v>16</v>
      </c>
      <c r="F523" s="14"/>
      <c r="G523" s="14"/>
      <c r="H523" s="14">
        <f t="shared" si="80"/>
        <v>0.02</v>
      </c>
      <c r="I523" s="14">
        <v>0.5</v>
      </c>
      <c r="J523" s="14">
        <f t="shared" si="78"/>
        <v>0.01</v>
      </c>
      <c r="K523" s="14"/>
      <c r="L523" s="14"/>
      <c r="M523" s="14"/>
      <c r="N523" s="14"/>
      <c r="O523" s="14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2:27" ht="15.75" customHeight="1">
      <c r="B524" s="2"/>
      <c r="C524" s="14"/>
      <c r="D524" s="14"/>
      <c r="E524" s="14" t="s">
        <v>16</v>
      </c>
      <c r="F524" s="14"/>
      <c r="G524" s="14"/>
      <c r="H524" s="14">
        <f t="shared" si="80"/>
        <v>0.02</v>
      </c>
      <c r="I524" s="14">
        <v>0.5</v>
      </c>
      <c r="J524" s="14">
        <f t="shared" si="78"/>
        <v>0.01</v>
      </c>
      <c r="K524" s="14"/>
      <c r="L524" s="14"/>
      <c r="M524" s="14"/>
      <c r="N524" s="14"/>
      <c r="O524" s="14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2:27" ht="15.75" customHeight="1">
      <c r="B525" s="2"/>
      <c r="C525" s="14"/>
      <c r="D525" s="14"/>
      <c r="E525" s="14" t="s">
        <v>16</v>
      </c>
      <c r="F525" s="14"/>
      <c r="G525" s="14"/>
      <c r="H525" s="14">
        <f t="shared" si="80"/>
        <v>0.02</v>
      </c>
      <c r="I525" s="14">
        <v>0.5</v>
      </c>
      <c r="J525" s="14">
        <f t="shared" si="78"/>
        <v>0.01</v>
      </c>
      <c r="K525" s="14"/>
      <c r="L525" s="14"/>
      <c r="M525" s="14"/>
      <c r="N525" s="14"/>
      <c r="O525" s="14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2:27" ht="15.75" customHeight="1">
      <c r="B526" s="2"/>
      <c r="C526" s="26"/>
      <c r="D526" s="26"/>
      <c r="E526" s="26" t="s">
        <v>15</v>
      </c>
      <c r="F526" s="26"/>
      <c r="G526" s="26"/>
      <c r="H526" s="26">
        <f>SUM(H507:H525)</f>
        <v>1.5160000000000005</v>
      </c>
      <c r="I526" s="26"/>
      <c r="J526" s="26">
        <f>SUM(J507:J525)</f>
        <v>1.2680000000000002</v>
      </c>
      <c r="K526" s="26">
        <f>J526/H526</f>
        <v>0.83641160949868065</v>
      </c>
      <c r="L526" s="26">
        <v>0.54500000000000004</v>
      </c>
      <c r="M526" s="26">
        <f>L526*J526</f>
        <v>0.69106000000000023</v>
      </c>
      <c r="N526" s="26">
        <f>H526*D507</f>
        <v>333.5200000000001</v>
      </c>
      <c r="O526" s="26">
        <f>J526*D507</f>
        <v>278.96000000000004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2:27" ht="15.75" customHeight="1">
      <c r="B527" s="2"/>
      <c r="C527" s="3" t="s">
        <v>2</v>
      </c>
      <c r="D527" s="3" t="s">
        <v>3</v>
      </c>
      <c r="E527" s="3" t="s">
        <v>4</v>
      </c>
      <c r="F527" s="3" t="s">
        <v>5</v>
      </c>
      <c r="G527" s="3" t="s">
        <v>6</v>
      </c>
      <c r="H527" s="3" t="s">
        <v>7</v>
      </c>
      <c r="I527" s="3" t="s">
        <v>8</v>
      </c>
      <c r="J527" s="3" t="s">
        <v>9</v>
      </c>
      <c r="K527" s="3" t="s">
        <v>10</v>
      </c>
      <c r="L527" s="3" t="s">
        <v>11</v>
      </c>
      <c r="M527" s="3" t="s">
        <v>12</v>
      </c>
      <c r="N527" s="3" t="s">
        <v>13</v>
      </c>
      <c r="O527" s="3" t="s">
        <v>14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2:27" ht="15.75" customHeight="1">
      <c r="B528" s="2"/>
      <c r="C528" s="14">
        <v>34</v>
      </c>
      <c r="D528" s="14">
        <v>220</v>
      </c>
      <c r="E528" s="14">
        <v>56</v>
      </c>
      <c r="F528" s="14">
        <v>0.75</v>
      </c>
      <c r="G528" s="14">
        <f>B2</f>
        <v>0.16</v>
      </c>
      <c r="H528" s="14">
        <f t="shared" ref="H528:H539" si="81">F528*G528</f>
        <v>0.12</v>
      </c>
      <c r="I528" s="14">
        <v>0.5</v>
      </c>
      <c r="J528" s="14">
        <f t="shared" ref="J528:J546" si="82">H528*I528</f>
        <v>0.06</v>
      </c>
      <c r="K528" s="14"/>
      <c r="L528" s="14"/>
      <c r="M528" s="14"/>
      <c r="N528" s="14"/>
      <c r="O528" s="14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2:27" ht="15.75" customHeight="1">
      <c r="B529" s="2"/>
      <c r="C529" s="14"/>
      <c r="D529" s="14"/>
      <c r="E529" s="14">
        <v>58</v>
      </c>
      <c r="F529" s="14">
        <v>0.6</v>
      </c>
      <c r="G529" s="14">
        <f t="shared" ref="G529:G539" si="83">B3</f>
        <v>0.16</v>
      </c>
      <c r="H529" s="14">
        <f t="shared" si="81"/>
        <v>9.6000000000000002E-2</v>
      </c>
      <c r="I529" s="14">
        <v>0.5</v>
      </c>
      <c r="J529" s="14">
        <f t="shared" si="82"/>
        <v>4.8000000000000001E-2</v>
      </c>
      <c r="K529" s="14"/>
      <c r="L529" s="14"/>
      <c r="M529" s="14"/>
      <c r="N529" s="14"/>
      <c r="O529" s="14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2:27" ht="15.75" customHeight="1">
      <c r="B530" s="2"/>
      <c r="C530" s="14"/>
      <c r="D530" s="14"/>
      <c r="E530" s="14">
        <v>60</v>
      </c>
      <c r="F530" s="14">
        <v>0.75</v>
      </c>
      <c r="G530" s="14">
        <f t="shared" si="83"/>
        <v>0.16</v>
      </c>
      <c r="H530" s="14">
        <f t="shared" si="81"/>
        <v>0.12</v>
      </c>
      <c r="I530" s="14">
        <v>0.5</v>
      </c>
      <c r="J530" s="14">
        <f t="shared" si="82"/>
        <v>0.06</v>
      </c>
      <c r="K530" s="14"/>
      <c r="L530" s="14"/>
      <c r="M530" s="14"/>
      <c r="N530" s="14"/>
      <c r="O530" s="14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2:27" ht="15.75" customHeight="1">
      <c r="B531" s="2"/>
      <c r="C531" s="14"/>
      <c r="D531" s="14"/>
      <c r="E531" s="14">
        <v>63</v>
      </c>
      <c r="F531" s="14">
        <v>0.75</v>
      </c>
      <c r="G531" s="14">
        <f t="shared" si="83"/>
        <v>0.16</v>
      </c>
      <c r="H531" s="14">
        <f t="shared" si="81"/>
        <v>0.12</v>
      </c>
      <c r="I531" s="14">
        <v>0.5</v>
      </c>
      <c r="J531" s="14">
        <f t="shared" si="82"/>
        <v>0.06</v>
      </c>
      <c r="K531" s="14"/>
      <c r="L531" s="14"/>
      <c r="M531" s="14"/>
      <c r="N531" s="14"/>
      <c r="O531" s="14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2:27" ht="15.75" customHeight="1">
      <c r="B532" s="2"/>
      <c r="C532" s="14"/>
      <c r="D532" s="14"/>
      <c r="E532" s="14">
        <v>65</v>
      </c>
      <c r="F532" s="14">
        <v>0.75</v>
      </c>
      <c r="G532" s="14">
        <f t="shared" si="83"/>
        <v>0.16</v>
      </c>
      <c r="H532" s="14">
        <f t="shared" si="81"/>
        <v>0.12</v>
      </c>
      <c r="I532" s="14">
        <v>0.5</v>
      </c>
      <c r="J532" s="14">
        <f t="shared" si="82"/>
        <v>0.06</v>
      </c>
      <c r="K532" s="14"/>
      <c r="L532" s="14"/>
      <c r="M532" s="14"/>
      <c r="N532" s="14"/>
      <c r="O532" s="14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2:27" ht="15.75" customHeight="1">
      <c r="B533" s="2"/>
      <c r="C533" s="14"/>
      <c r="D533" s="14"/>
      <c r="E533" s="14">
        <v>57</v>
      </c>
      <c r="F533" s="14">
        <v>0.8</v>
      </c>
      <c r="G533" s="14">
        <f t="shared" si="83"/>
        <v>0.16</v>
      </c>
      <c r="H533" s="14">
        <f t="shared" si="81"/>
        <v>0.128</v>
      </c>
      <c r="I533" s="14">
        <v>0.5</v>
      </c>
      <c r="J533" s="14">
        <f t="shared" si="82"/>
        <v>6.4000000000000001E-2</v>
      </c>
      <c r="K533" s="14"/>
      <c r="L533" s="14"/>
      <c r="M533" s="14"/>
      <c r="N533" s="14"/>
      <c r="O533" s="14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2:27" ht="15.75" customHeight="1">
      <c r="B534" s="2"/>
      <c r="C534" s="14"/>
      <c r="D534" s="14"/>
      <c r="E534" s="14">
        <v>59</v>
      </c>
      <c r="F534" s="14">
        <v>0.8</v>
      </c>
      <c r="G534" s="14">
        <f t="shared" si="83"/>
        <v>0.16</v>
      </c>
      <c r="H534" s="14">
        <f t="shared" si="81"/>
        <v>0.128</v>
      </c>
      <c r="I534" s="14">
        <v>0.5</v>
      </c>
      <c r="J534" s="14">
        <f t="shared" si="82"/>
        <v>6.4000000000000001E-2</v>
      </c>
      <c r="K534" s="14"/>
      <c r="L534" s="14"/>
      <c r="M534" s="14"/>
      <c r="N534" s="14"/>
      <c r="O534" s="14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2:27" ht="15.75" customHeight="1">
      <c r="B535" s="2"/>
      <c r="C535" s="14"/>
      <c r="D535" s="14"/>
      <c r="E535" s="14">
        <v>61</v>
      </c>
      <c r="F535" s="14">
        <v>0.6</v>
      </c>
      <c r="G535" s="14">
        <f t="shared" si="83"/>
        <v>0.16</v>
      </c>
      <c r="H535" s="14">
        <f t="shared" si="81"/>
        <v>9.6000000000000002E-2</v>
      </c>
      <c r="I535" s="14">
        <v>3</v>
      </c>
      <c r="J535" s="14">
        <f t="shared" si="82"/>
        <v>0.28800000000000003</v>
      </c>
      <c r="K535" s="14"/>
      <c r="L535" s="14"/>
      <c r="M535" s="14"/>
      <c r="N535" s="14"/>
      <c r="O535" s="14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2:27" ht="15.75" customHeight="1">
      <c r="B536" s="2"/>
      <c r="C536" s="14"/>
      <c r="D536" s="14"/>
      <c r="E536" s="14">
        <v>62</v>
      </c>
      <c r="F536" s="14">
        <v>0.8</v>
      </c>
      <c r="G536" s="14">
        <f t="shared" si="83"/>
        <v>0.16</v>
      </c>
      <c r="H536" s="14">
        <f t="shared" si="81"/>
        <v>0.128</v>
      </c>
      <c r="I536" s="14">
        <v>3</v>
      </c>
      <c r="J536" s="14">
        <f t="shared" si="82"/>
        <v>0.38400000000000001</v>
      </c>
      <c r="K536" s="14"/>
      <c r="L536" s="14"/>
      <c r="M536" s="14"/>
      <c r="N536" s="14"/>
      <c r="O536" s="14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2:27" ht="15.75" customHeight="1">
      <c r="B537" s="2"/>
      <c r="C537" s="14"/>
      <c r="D537" s="14"/>
      <c r="E537" s="14">
        <v>64</v>
      </c>
      <c r="F537" s="14">
        <v>0.6</v>
      </c>
      <c r="G537" s="14">
        <f t="shared" si="83"/>
        <v>0.16</v>
      </c>
      <c r="H537" s="14">
        <f t="shared" si="81"/>
        <v>9.6000000000000002E-2</v>
      </c>
      <c r="I537" s="14">
        <v>0.5</v>
      </c>
      <c r="J537" s="14">
        <f t="shared" si="82"/>
        <v>4.8000000000000001E-2</v>
      </c>
      <c r="K537" s="14"/>
      <c r="L537" s="14"/>
      <c r="M537" s="14"/>
      <c r="N537" s="14"/>
      <c r="O537" s="14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2:27" ht="15.75" customHeight="1">
      <c r="B538" s="2"/>
      <c r="C538" s="14"/>
      <c r="D538" s="14"/>
      <c r="E538" s="14">
        <v>66</v>
      </c>
      <c r="F538" s="14">
        <v>0.8</v>
      </c>
      <c r="G538" s="14">
        <f t="shared" si="83"/>
        <v>0.16</v>
      </c>
      <c r="H538" s="14">
        <f t="shared" si="81"/>
        <v>0.128</v>
      </c>
      <c r="I538" s="14">
        <v>0.5</v>
      </c>
      <c r="J538" s="14">
        <f t="shared" si="82"/>
        <v>6.4000000000000001E-2</v>
      </c>
      <c r="K538" s="14"/>
      <c r="L538" s="14"/>
      <c r="M538" s="14"/>
      <c r="N538" s="14"/>
      <c r="O538" s="14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2:27" ht="15.75" customHeight="1">
      <c r="B539" s="2"/>
      <c r="C539" s="14"/>
      <c r="D539" s="14"/>
      <c r="E539" s="14">
        <v>67</v>
      </c>
      <c r="F539" s="14">
        <v>0.6</v>
      </c>
      <c r="G539" s="14">
        <f t="shared" si="83"/>
        <v>0.16</v>
      </c>
      <c r="H539" s="14">
        <f t="shared" si="81"/>
        <v>9.6000000000000002E-2</v>
      </c>
      <c r="I539" s="14">
        <v>0.5</v>
      </c>
      <c r="J539" s="14">
        <f t="shared" si="82"/>
        <v>4.8000000000000001E-2</v>
      </c>
      <c r="K539" s="14"/>
      <c r="L539" s="14"/>
      <c r="M539" s="14"/>
      <c r="N539" s="14"/>
      <c r="O539" s="14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2:27" ht="15.75" customHeight="1">
      <c r="B540" s="2"/>
      <c r="C540" s="14"/>
      <c r="D540" s="14"/>
      <c r="E540" s="14" t="s">
        <v>16</v>
      </c>
      <c r="F540" s="14"/>
      <c r="G540" s="14"/>
      <c r="H540" s="14">
        <f>A2</f>
        <v>0.02</v>
      </c>
      <c r="I540" s="14">
        <v>10</v>
      </c>
      <c r="J540" s="14">
        <f t="shared" si="82"/>
        <v>0.2</v>
      </c>
      <c r="K540" s="14"/>
      <c r="L540" s="14"/>
      <c r="M540" s="14"/>
      <c r="N540" s="14"/>
      <c r="O540" s="14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2:27" ht="15.75" customHeight="1">
      <c r="B541" s="2"/>
      <c r="C541" s="14"/>
      <c r="D541" s="14"/>
      <c r="E541" s="14" t="s">
        <v>16</v>
      </c>
      <c r="F541" s="14"/>
      <c r="G541" s="14"/>
      <c r="H541" s="14">
        <f t="shared" ref="H541:H546" si="84">A3</f>
        <v>0.02</v>
      </c>
      <c r="I541" s="14">
        <v>10</v>
      </c>
      <c r="J541" s="14">
        <f t="shared" si="82"/>
        <v>0.2</v>
      </c>
      <c r="K541" s="14"/>
      <c r="L541" s="14"/>
      <c r="M541" s="14"/>
      <c r="N541" s="14"/>
      <c r="O541" s="14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2:27" ht="15.75" customHeight="1">
      <c r="B542" s="2"/>
      <c r="C542" s="14"/>
      <c r="D542" s="14"/>
      <c r="E542" s="14" t="s">
        <v>16</v>
      </c>
      <c r="F542" s="14"/>
      <c r="G542" s="14"/>
      <c r="H542" s="14">
        <f t="shared" si="84"/>
        <v>0.02</v>
      </c>
      <c r="I542" s="14">
        <v>0.5</v>
      </c>
      <c r="J542" s="14">
        <f t="shared" si="82"/>
        <v>0.01</v>
      </c>
      <c r="K542" s="14"/>
      <c r="L542" s="14"/>
      <c r="M542" s="14"/>
      <c r="N542" s="14"/>
      <c r="O542" s="14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2:27" ht="15.75" customHeight="1">
      <c r="B543" s="2"/>
      <c r="C543" s="14"/>
      <c r="D543" s="14"/>
      <c r="E543" s="14" t="s">
        <v>16</v>
      </c>
      <c r="F543" s="14"/>
      <c r="G543" s="14"/>
      <c r="H543" s="14">
        <f t="shared" si="84"/>
        <v>0.02</v>
      </c>
      <c r="I543" s="14">
        <v>0.5</v>
      </c>
      <c r="J543" s="14">
        <f t="shared" si="82"/>
        <v>0.01</v>
      </c>
      <c r="K543" s="14"/>
      <c r="L543" s="14"/>
      <c r="M543" s="14"/>
      <c r="N543" s="14"/>
      <c r="O543" s="14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2:27" ht="15.75" customHeight="1">
      <c r="B544" s="2"/>
      <c r="C544" s="14"/>
      <c r="D544" s="14"/>
      <c r="E544" s="14" t="s">
        <v>16</v>
      </c>
      <c r="F544" s="14"/>
      <c r="G544" s="14"/>
      <c r="H544" s="14">
        <f t="shared" si="84"/>
        <v>0.02</v>
      </c>
      <c r="I544" s="14">
        <v>0.5</v>
      </c>
      <c r="J544" s="14">
        <f t="shared" si="82"/>
        <v>0.01</v>
      </c>
      <c r="K544" s="14"/>
      <c r="L544" s="14"/>
      <c r="M544" s="14"/>
      <c r="N544" s="14"/>
      <c r="O544" s="14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2:27" ht="15.75" customHeight="1">
      <c r="B545" s="2"/>
      <c r="C545" s="14"/>
      <c r="D545" s="14"/>
      <c r="E545" s="14" t="s">
        <v>16</v>
      </c>
      <c r="F545" s="14"/>
      <c r="G545" s="14"/>
      <c r="H545" s="14">
        <f t="shared" si="84"/>
        <v>0.02</v>
      </c>
      <c r="I545" s="14">
        <v>0.5</v>
      </c>
      <c r="J545" s="14">
        <f t="shared" si="82"/>
        <v>0.01</v>
      </c>
      <c r="K545" s="14"/>
      <c r="L545" s="14"/>
      <c r="M545" s="14"/>
      <c r="N545" s="14"/>
      <c r="O545" s="14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2:27" ht="15.75" customHeight="1">
      <c r="B546" s="2"/>
      <c r="C546" s="14"/>
      <c r="D546" s="14"/>
      <c r="E546" s="14" t="s">
        <v>16</v>
      </c>
      <c r="F546" s="14"/>
      <c r="G546" s="14"/>
      <c r="H546" s="14">
        <f t="shared" si="84"/>
        <v>0.02</v>
      </c>
      <c r="I546" s="14">
        <v>0.5</v>
      </c>
      <c r="J546" s="14">
        <f t="shared" si="82"/>
        <v>0.01</v>
      </c>
      <c r="K546" s="14"/>
      <c r="L546" s="14"/>
      <c r="M546" s="14"/>
      <c r="N546" s="14"/>
      <c r="O546" s="14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2:27" ht="15.75" customHeight="1">
      <c r="B547" s="2"/>
      <c r="C547" s="26"/>
      <c r="D547" s="26"/>
      <c r="E547" s="26" t="s">
        <v>15</v>
      </c>
      <c r="F547" s="26"/>
      <c r="G547" s="26"/>
      <c r="H547" s="26">
        <f>SUM(H528:H546)</f>
        <v>1.5160000000000005</v>
      </c>
      <c r="I547" s="26"/>
      <c r="J547" s="26">
        <f>SUM(J528:J546)</f>
        <v>1.6980000000000002</v>
      </c>
      <c r="K547" s="26">
        <f>J547/H547</f>
        <v>1.1200527704485486</v>
      </c>
      <c r="L547" s="26">
        <v>0.54500000000000004</v>
      </c>
      <c r="M547" s="26">
        <f>L547*J547</f>
        <v>0.92541000000000018</v>
      </c>
      <c r="N547" s="26">
        <f>H547*D528</f>
        <v>333.5200000000001</v>
      </c>
      <c r="O547" s="26">
        <f>J547*D528</f>
        <v>373.56000000000006</v>
      </c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2:27" ht="15.75" customHeight="1">
      <c r="B548" s="2"/>
      <c r="C548" s="3" t="s">
        <v>2</v>
      </c>
      <c r="D548" s="3" t="s">
        <v>3</v>
      </c>
      <c r="E548" s="3" t="s">
        <v>4</v>
      </c>
      <c r="F548" s="3" t="s">
        <v>5</v>
      </c>
      <c r="G548" s="3" t="s">
        <v>6</v>
      </c>
      <c r="H548" s="3" t="s">
        <v>7</v>
      </c>
      <c r="I548" s="3" t="s">
        <v>8</v>
      </c>
      <c r="J548" s="3" t="s">
        <v>9</v>
      </c>
      <c r="K548" s="3" t="s">
        <v>10</v>
      </c>
      <c r="L548" s="3" t="s">
        <v>11</v>
      </c>
      <c r="M548" s="3" t="s">
        <v>12</v>
      </c>
      <c r="N548" s="3" t="s">
        <v>13</v>
      </c>
      <c r="O548" s="3" t="s">
        <v>14</v>
      </c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2:27" ht="15.75" customHeight="1">
      <c r="B549" s="2"/>
      <c r="C549" s="14">
        <v>35</v>
      </c>
      <c r="D549" s="14">
        <v>220</v>
      </c>
      <c r="E549" s="14">
        <v>56</v>
      </c>
      <c r="F549" s="14">
        <v>0.75</v>
      </c>
      <c r="G549" s="14">
        <f>B2</f>
        <v>0.16</v>
      </c>
      <c r="H549" s="14">
        <f t="shared" ref="H549:H560" si="85">F549*G549</f>
        <v>0.12</v>
      </c>
      <c r="I549" s="14">
        <v>0.5</v>
      </c>
      <c r="J549" s="14">
        <f t="shared" ref="J549:J567" si="86">H549*I549</f>
        <v>0.06</v>
      </c>
      <c r="K549" s="14"/>
      <c r="L549" s="14"/>
      <c r="M549" s="14"/>
      <c r="N549" s="14"/>
      <c r="O549" s="14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2:27" ht="15.75" customHeight="1">
      <c r="B550" s="2"/>
      <c r="C550" s="14"/>
      <c r="D550" s="14"/>
      <c r="E550" s="14">
        <v>58</v>
      </c>
      <c r="F550" s="14">
        <v>0.6</v>
      </c>
      <c r="G550" s="14">
        <f t="shared" ref="G550:G559" si="87">B3</f>
        <v>0.16</v>
      </c>
      <c r="H550" s="14">
        <f t="shared" si="85"/>
        <v>9.6000000000000002E-2</v>
      </c>
      <c r="I550" s="14">
        <v>0.5</v>
      </c>
      <c r="J550" s="14">
        <f t="shared" si="86"/>
        <v>4.8000000000000001E-2</v>
      </c>
      <c r="K550" s="14"/>
      <c r="L550" s="14"/>
      <c r="M550" s="14"/>
      <c r="N550" s="14"/>
      <c r="O550" s="14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2:27" ht="15.75" customHeight="1">
      <c r="B551" s="2"/>
      <c r="C551" s="14"/>
      <c r="D551" s="14"/>
      <c r="E551" s="14">
        <v>60</v>
      </c>
      <c r="F551" s="14">
        <v>0.75</v>
      </c>
      <c r="G551" s="14">
        <f t="shared" si="87"/>
        <v>0.16</v>
      </c>
      <c r="H551" s="14">
        <f t="shared" si="85"/>
        <v>0.12</v>
      </c>
      <c r="I551" s="14">
        <v>0.5</v>
      </c>
      <c r="J551" s="14">
        <f t="shared" si="86"/>
        <v>0.06</v>
      </c>
      <c r="K551" s="14"/>
      <c r="L551" s="14"/>
      <c r="M551" s="14"/>
      <c r="N551" s="14"/>
      <c r="O551" s="14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2:27" ht="15.75" customHeight="1">
      <c r="B552" s="2"/>
      <c r="C552" s="14"/>
      <c r="D552" s="14"/>
      <c r="E552" s="14">
        <v>63</v>
      </c>
      <c r="F552" s="14">
        <v>0.75</v>
      </c>
      <c r="G552" s="14">
        <f t="shared" si="87"/>
        <v>0.16</v>
      </c>
      <c r="H552" s="14">
        <f t="shared" si="85"/>
        <v>0.12</v>
      </c>
      <c r="I552" s="14">
        <v>0.5</v>
      </c>
      <c r="J552" s="14">
        <f t="shared" si="86"/>
        <v>0.06</v>
      </c>
      <c r="K552" s="14"/>
      <c r="L552" s="14"/>
      <c r="M552" s="14"/>
      <c r="N552" s="14"/>
      <c r="O552" s="14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2:27" ht="15.75" customHeight="1">
      <c r="B553" s="2"/>
      <c r="C553" s="14"/>
      <c r="D553" s="14"/>
      <c r="E553" s="14">
        <v>65</v>
      </c>
      <c r="F553" s="14">
        <v>0.75</v>
      </c>
      <c r="G553" s="14">
        <f t="shared" si="87"/>
        <v>0.16</v>
      </c>
      <c r="H553" s="14">
        <f t="shared" si="85"/>
        <v>0.12</v>
      </c>
      <c r="I553" s="14">
        <v>0.5</v>
      </c>
      <c r="J553" s="14">
        <f t="shared" si="86"/>
        <v>0.06</v>
      </c>
      <c r="K553" s="14"/>
      <c r="L553" s="14"/>
      <c r="M553" s="14"/>
      <c r="N553" s="14"/>
      <c r="O553" s="14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2:27" ht="15.75" customHeight="1">
      <c r="B554" s="2"/>
      <c r="C554" s="14"/>
      <c r="D554" s="14"/>
      <c r="E554" s="14">
        <v>57</v>
      </c>
      <c r="F554" s="14">
        <v>0.8</v>
      </c>
      <c r="G554" s="14">
        <f t="shared" si="87"/>
        <v>0.16</v>
      </c>
      <c r="H554" s="14">
        <f t="shared" si="85"/>
        <v>0.128</v>
      </c>
      <c r="I554" s="14">
        <v>0.5</v>
      </c>
      <c r="J554" s="14">
        <f t="shared" si="86"/>
        <v>6.4000000000000001E-2</v>
      </c>
      <c r="K554" s="14"/>
      <c r="L554" s="14"/>
      <c r="M554" s="14"/>
      <c r="N554" s="14"/>
      <c r="O554" s="14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2:27" ht="15.75" customHeight="1">
      <c r="B555" s="2"/>
      <c r="C555" s="14"/>
      <c r="D555" s="14"/>
      <c r="E555" s="14">
        <v>59</v>
      </c>
      <c r="F555" s="14">
        <v>0.8</v>
      </c>
      <c r="G555" s="14">
        <f t="shared" si="87"/>
        <v>0.16</v>
      </c>
      <c r="H555" s="14">
        <f t="shared" si="85"/>
        <v>0.128</v>
      </c>
      <c r="I555" s="14">
        <v>0.5</v>
      </c>
      <c r="J555" s="14">
        <f t="shared" si="86"/>
        <v>6.4000000000000001E-2</v>
      </c>
      <c r="K555" s="14"/>
      <c r="L555" s="14"/>
      <c r="M555" s="14"/>
      <c r="N555" s="14"/>
      <c r="O555" s="14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2:27" ht="15.75" customHeight="1">
      <c r="B556" s="2"/>
      <c r="C556" s="14"/>
      <c r="D556" s="14"/>
      <c r="E556" s="14">
        <v>61</v>
      </c>
      <c r="F556" s="14">
        <v>0.6</v>
      </c>
      <c r="G556" s="14">
        <f t="shared" si="87"/>
        <v>0.16</v>
      </c>
      <c r="H556" s="14">
        <f t="shared" si="85"/>
        <v>9.6000000000000002E-2</v>
      </c>
      <c r="I556" s="14">
        <v>3</v>
      </c>
      <c r="J556" s="14">
        <f t="shared" si="86"/>
        <v>0.28800000000000003</v>
      </c>
      <c r="K556" s="14"/>
      <c r="L556" s="14"/>
      <c r="M556" s="14"/>
      <c r="N556" s="14"/>
      <c r="O556" s="14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2:27" ht="15.75" customHeight="1">
      <c r="B557" s="2"/>
      <c r="C557" s="14"/>
      <c r="D557" s="14"/>
      <c r="E557" s="14">
        <v>62</v>
      </c>
      <c r="F557" s="14">
        <v>0.8</v>
      </c>
      <c r="G557" s="14">
        <f t="shared" si="87"/>
        <v>0.16</v>
      </c>
      <c r="H557" s="14">
        <f t="shared" si="85"/>
        <v>0.128</v>
      </c>
      <c r="I557" s="14">
        <v>3</v>
      </c>
      <c r="J557" s="14">
        <f t="shared" si="86"/>
        <v>0.38400000000000001</v>
      </c>
      <c r="K557" s="14"/>
      <c r="L557" s="14"/>
      <c r="M557" s="14"/>
      <c r="N557" s="14"/>
      <c r="O557" s="14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2:27" ht="15.75" customHeight="1">
      <c r="B558" s="2"/>
      <c r="C558" s="14"/>
      <c r="D558" s="14"/>
      <c r="E558" s="14">
        <v>64</v>
      </c>
      <c r="F558" s="14">
        <v>0.6</v>
      </c>
      <c r="G558" s="14">
        <f t="shared" si="87"/>
        <v>0.16</v>
      </c>
      <c r="H558" s="14">
        <f t="shared" si="85"/>
        <v>9.6000000000000002E-2</v>
      </c>
      <c r="I558" s="14">
        <v>0.5</v>
      </c>
      <c r="J558" s="14">
        <f t="shared" si="86"/>
        <v>4.8000000000000001E-2</v>
      </c>
      <c r="K558" s="14"/>
      <c r="L558" s="14"/>
      <c r="M558" s="14"/>
      <c r="N558" s="14"/>
      <c r="O558" s="14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2:27" ht="15.75" customHeight="1">
      <c r="B559" s="2"/>
      <c r="C559" s="14"/>
      <c r="D559" s="14"/>
      <c r="E559" s="14">
        <v>66</v>
      </c>
      <c r="F559" s="14">
        <v>0.8</v>
      </c>
      <c r="G559" s="14">
        <f t="shared" si="87"/>
        <v>0.16</v>
      </c>
      <c r="H559" s="14">
        <f t="shared" si="85"/>
        <v>0.128</v>
      </c>
      <c r="I559" s="14">
        <v>0.5</v>
      </c>
      <c r="J559" s="14">
        <f t="shared" si="86"/>
        <v>6.4000000000000001E-2</v>
      </c>
      <c r="K559" s="14"/>
      <c r="L559" s="14"/>
      <c r="M559" s="14"/>
      <c r="N559" s="14"/>
      <c r="O559" s="14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2:27" ht="15.75" customHeight="1">
      <c r="B560" s="2"/>
      <c r="C560" s="14"/>
      <c r="D560" s="14"/>
      <c r="E560" s="14">
        <v>67</v>
      </c>
      <c r="F560" s="14">
        <v>0.6</v>
      </c>
      <c r="G560" s="14">
        <f>B13</f>
        <v>0.16</v>
      </c>
      <c r="H560" s="14">
        <f t="shared" si="85"/>
        <v>9.6000000000000002E-2</v>
      </c>
      <c r="I560" s="14">
        <v>0.5</v>
      </c>
      <c r="J560" s="14">
        <f t="shared" si="86"/>
        <v>4.8000000000000001E-2</v>
      </c>
      <c r="K560" s="14"/>
      <c r="L560" s="14"/>
      <c r="M560" s="14"/>
      <c r="N560" s="14"/>
      <c r="O560" s="14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2:27" ht="15.75" customHeight="1">
      <c r="B561" s="2"/>
      <c r="C561" s="14"/>
      <c r="D561" s="14"/>
      <c r="E561" s="14" t="s">
        <v>16</v>
      </c>
      <c r="F561" s="14"/>
      <c r="G561" s="14"/>
      <c r="H561" s="14">
        <f>A2</f>
        <v>0.02</v>
      </c>
      <c r="I561" s="14">
        <v>10</v>
      </c>
      <c r="J561" s="14">
        <f t="shared" si="86"/>
        <v>0.2</v>
      </c>
      <c r="K561" s="14"/>
      <c r="L561" s="14"/>
      <c r="M561" s="14"/>
      <c r="N561" s="14"/>
      <c r="O561" s="14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2:27" ht="15.75" customHeight="1">
      <c r="B562" s="2"/>
      <c r="C562" s="14"/>
      <c r="D562" s="14"/>
      <c r="E562" s="14" t="s">
        <v>16</v>
      </c>
      <c r="F562" s="14"/>
      <c r="G562" s="14"/>
      <c r="H562" s="14">
        <f t="shared" ref="H562:H567" si="88">A3</f>
        <v>0.02</v>
      </c>
      <c r="I562" s="14">
        <v>10</v>
      </c>
      <c r="J562" s="14">
        <f t="shared" si="86"/>
        <v>0.2</v>
      </c>
      <c r="K562" s="14"/>
      <c r="L562" s="14"/>
      <c r="M562" s="14"/>
      <c r="N562" s="14"/>
      <c r="O562" s="14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2:27" ht="15.75" customHeight="1">
      <c r="B563" s="2"/>
      <c r="C563" s="14"/>
      <c r="D563" s="14"/>
      <c r="E563" s="14" t="s">
        <v>16</v>
      </c>
      <c r="F563" s="14"/>
      <c r="G563" s="14"/>
      <c r="H563" s="14">
        <f t="shared" si="88"/>
        <v>0.02</v>
      </c>
      <c r="I563" s="14">
        <v>0.5</v>
      </c>
      <c r="J563" s="14">
        <f t="shared" si="86"/>
        <v>0.01</v>
      </c>
      <c r="K563" s="14"/>
      <c r="L563" s="14"/>
      <c r="M563" s="14"/>
      <c r="N563" s="14"/>
      <c r="O563" s="14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2:27" ht="15.75" customHeight="1">
      <c r="B564" s="2"/>
      <c r="C564" s="14"/>
      <c r="D564" s="14"/>
      <c r="E564" s="14" t="s">
        <v>16</v>
      </c>
      <c r="F564" s="14"/>
      <c r="G564" s="14"/>
      <c r="H564" s="14">
        <f t="shared" si="88"/>
        <v>0.02</v>
      </c>
      <c r="I564" s="14">
        <v>0.5</v>
      </c>
      <c r="J564" s="14">
        <f t="shared" si="86"/>
        <v>0.01</v>
      </c>
      <c r="K564" s="14"/>
      <c r="L564" s="14"/>
      <c r="M564" s="14"/>
      <c r="N564" s="14"/>
      <c r="O564" s="14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2:27" ht="15.75" customHeight="1">
      <c r="B565" s="2"/>
      <c r="C565" s="14"/>
      <c r="D565" s="14"/>
      <c r="E565" s="14" t="s">
        <v>16</v>
      </c>
      <c r="F565" s="14"/>
      <c r="G565" s="14"/>
      <c r="H565" s="14">
        <f t="shared" si="88"/>
        <v>0.02</v>
      </c>
      <c r="I565" s="14">
        <v>0.5</v>
      </c>
      <c r="J565" s="14">
        <f t="shared" si="86"/>
        <v>0.01</v>
      </c>
      <c r="K565" s="14"/>
      <c r="L565" s="14"/>
      <c r="M565" s="14"/>
      <c r="N565" s="14"/>
      <c r="O565" s="14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2:27" ht="15.75" customHeight="1">
      <c r="B566" s="2"/>
      <c r="C566" s="14"/>
      <c r="D566" s="14"/>
      <c r="E566" s="14" t="s">
        <v>16</v>
      </c>
      <c r="F566" s="14"/>
      <c r="G566" s="14"/>
      <c r="H566" s="14">
        <f t="shared" si="88"/>
        <v>0.02</v>
      </c>
      <c r="I566" s="14">
        <v>0.5</v>
      </c>
      <c r="J566" s="14">
        <f t="shared" si="86"/>
        <v>0.01</v>
      </c>
      <c r="K566" s="14"/>
      <c r="L566" s="14"/>
      <c r="M566" s="14"/>
      <c r="N566" s="14"/>
      <c r="O566" s="14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2:27" ht="15.75" customHeight="1">
      <c r="B567" s="2"/>
      <c r="C567" s="14"/>
      <c r="D567" s="14"/>
      <c r="E567" s="14" t="s">
        <v>16</v>
      </c>
      <c r="F567" s="14"/>
      <c r="G567" s="14"/>
      <c r="H567" s="14">
        <f t="shared" si="88"/>
        <v>0.02</v>
      </c>
      <c r="I567" s="14">
        <v>0.5</v>
      </c>
      <c r="J567" s="14">
        <f t="shared" si="86"/>
        <v>0.01</v>
      </c>
      <c r="K567" s="14"/>
      <c r="L567" s="14"/>
      <c r="M567" s="14"/>
      <c r="N567" s="14"/>
      <c r="O567" s="14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2:27" ht="15.75" customHeight="1">
      <c r="B568" s="2"/>
      <c r="C568" s="26"/>
      <c r="D568" s="26"/>
      <c r="E568" s="26" t="s">
        <v>15</v>
      </c>
      <c r="F568" s="26"/>
      <c r="G568" s="26"/>
      <c r="H568" s="26">
        <f>SUM(H549:H567)</f>
        <v>1.5160000000000005</v>
      </c>
      <c r="I568" s="26"/>
      <c r="J568" s="26">
        <f>SUM(J549:J567)</f>
        <v>1.6980000000000002</v>
      </c>
      <c r="K568" s="26">
        <f>J568/H568</f>
        <v>1.1200527704485486</v>
      </c>
      <c r="L568" s="26">
        <v>0.54500000000000004</v>
      </c>
      <c r="M568" s="26">
        <f>L568*J568</f>
        <v>0.92541000000000018</v>
      </c>
      <c r="N568" s="26">
        <f>H568*D549</f>
        <v>333.5200000000001</v>
      </c>
      <c r="O568" s="26">
        <f>J568*D549</f>
        <v>373.56000000000006</v>
      </c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2:27" ht="15.75" customHeight="1">
      <c r="B569" s="2"/>
      <c r="C569" s="3" t="s">
        <v>2</v>
      </c>
      <c r="D569" s="3" t="s">
        <v>3</v>
      </c>
      <c r="E569" s="3" t="s">
        <v>4</v>
      </c>
      <c r="F569" s="3" t="s">
        <v>5</v>
      </c>
      <c r="G569" s="3" t="s">
        <v>6</v>
      </c>
      <c r="H569" s="3" t="s">
        <v>7</v>
      </c>
      <c r="I569" s="3" t="s">
        <v>8</v>
      </c>
      <c r="J569" s="3" t="s">
        <v>9</v>
      </c>
      <c r="K569" s="3" t="s">
        <v>10</v>
      </c>
      <c r="L569" s="3" t="s">
        <v>11</v>
      </c>
      <c r="M569" s="3" t="s">
        <v>12</v>
      </c>
      <c r="N569" s="3" t="s">
        <v>13</v>
      </c>
      <c r="O569" s="3" t="s">
        <v>14</v>
      </c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2:27" ht="15.75" customHeight="1">
      <c r="B570" s="2"/>
      <c r="C570" s="14">
        <v>36</v>
      </c>
      <c r="D570" s="14">
        <v>200</v>
      </c>
      <c r="E570" s="14">
        <v>56</v>
      </c>
      <c r="F570" s="14">
        <v>0.75</v>
      </c>
      <c r="G570" s="14">
        <f>B2</f>
        <v>0.16</v>
      </c>
      <c r="H570" s="14">
        <f t="shared" ref="H570:H581" si="89">F570*G570</f>
        <v>0.12</v>
      </c>
      <c r="I570" s="14">
        <v>0.5</v>
      </c>
      <c r="J570" s="14">
        <f t="shared" ref="J570:J588" si="90">H570*I570</f>
        <v>0.06</v>
      </c>
      <c r="K570" s="14"/>
      <c r="L570" s="14"/>
      <c r="M570" s="14"/>
      <c r="N570" s="14"/>
      <c r="O570" s="14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2:27" ht="15.75" customHeight="1">
      <c r="B571" s="2"/>
      <c r="C571" s="14"/>
      <c r="D571" s="14"/>
      <c r="E571" s="14">
        <v>58</v>
      </c>
      <c r="F571" s="14">
        <v>0.6</v>
      </c>
      <c r="G571" s="14">
        <f t="shared" ref="G571:G581" si="91">B3</f>
        <v>0.16</v>
      </c>
      <c r="H571" s="14">
        <f t="shared" si="89"/>
        <v>9.6000000000000002E-2</v>
      </c>
      <c r="I571" s="14">
        <v>0.5</v>
      </c>
      <c r="J571" s="14">
        <f t="shared" si="90"/>
        <v>4.8000000000000001E-2</v>
      </c>
      <c r="K571" s="14"/>
      <c r="L571" s="14"/>
      <c r="M571" s="14"/>
      <c r="N571" s="14"/>
      <c r="O571" s="14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2:27" ht="15.75" customHeight="1">
      <c r="B572" s="2"/>
      <c r="C572" s="14"/>
      <c r="D572" s="14"/>
      <c r="E572" s="14">
        <v>60</v>
      </c>
      <c r="F572" s="14">
        <v>0.75</v>
      </c>
      <c r="G572" s="14">
        <f t="shared" si="91"/>
        <v>0.16</v>
      </c>
      <c r="H572" s="14">
        <f t="shared" si="89"/>
        <v>0.12</v>
      </c>
      <c r="I572" s="14">
        <v>0.5</v>
      </c>
      <c r="J572" s="14">
        <f t="shared" si="90"/>
        <v>0.06</v>
      </c>
      <c r="K572" s="14"/>
      <c r="L572" s="14"/>
      <c r="M572" s="14"/>
      <c r="N572" s="14"/>
      <c r="O572" s="14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2:27" ht="15.75" customHeight="1">
      <c r="B573" s="2"/>
      <c r="C573" s="14"/>
      <c r="D573" s="14"/>
      <c r="E573" s="14">
        <v>63</v>
      </c>
      <c r="F573" s="14">
        <v>0.75</v>
      </c>
      <c r="G573" s="14">
        <f t="shared" si="91"/>
        <v>0.16</v>
      </c>
      <c r="H573" s="14">
        <f t="shared" si="89"/>
        <v>0.12</v>
      </c>
      <c r="I573" s="14">
        <v>0.5</v>
      </c>
      <c r="J573" s="14">
        <f t="shared" si="90"/>
        <v>0.06</v>
      </c>
      <c r="K573" s="14"/>
      <c r="L573" s="14"/>
      <c r="M573" s="14"/>
      <c r="N573" s="14"/>
      <c r="O573" s="14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2:27" ht="15.75" customHeight="1">
      <c r="B574" s="2"/>
      <c r="C574" s="14"/>
      <c r="D574" s="14"/>
      <c r="E574" s="14">
        <v>65</v>
      </c>
      <c r="F574" s="14">
        <v>0.75</v>
      </c>
      <c r="G574" s="14">
        <f t="shared" si="91"/>
        <v>0.16</v>
      </c>
      <c r="H574" s="14">
        <f t="shared" si="89"/>
        <v>0.12</v>
      </c>
      <c r="I574" s="14">
        <v>0.5</v>
      </c>
      <c r="J574" s="14">
        <f t="shared" si="90"/>
        <v>0.06</v>
      </c>
      <c r="K574" s="14"/>
      <c r="L574" s="14"/>
      <c r="M574" s="14"/>
      <c r="N574" s="14"/>
      <c r="O574" s="14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2:27" ht="15.75" customHeight="1">
      <c r="B575" s="2"/>
      <c r="C575" s="14"/>
      <c r="D575" s="14"/>
      <c r="E575" s="14">
        <v>57</v>
      </c>
      <c r="F575" s="14">
        <v>0.8</v>
      </c>
      <c r="G575" s="14">
        <f t="shared" si="91"/>
        <v>0.16</v>
      </c>
      <c r="H575" s="14">
        <f t="shared" si="89"/>
        <v>0.128</v>
      </c>
      <c r="I575" s="14">
        <v>0.5</v>
      </c>
      <c r="J575" s="14">
        <f t="shared" si="90"/>
        <v>6.4000000000000001E-2</v>
      </c>
      <c r="K575" s="14"/>
      <c r="L575" s="14"/>
      <c r="M575" s="14"/>
      <c r="N575" s="14"/>
      <c r="O575" s="14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2:27" ht="15.75" customHeight="1">
      <c r="B576" s="2"/>
      <c r="C576" s="14"/>
      <c r="D576" s="14"/>
      <c r="E576" s="14">
        <v>59</v>
      </c>
      <c r="F576" s="14">
        <v>0.8</v>
      </c>
      <c r="G576" s="14">
        <f t="shared" si="91"/>
        <v>0.16</v>
      </c>
      <c r="H576" s="14">
        <f t="shared" si="89"/>
        <v>0.128</v>
      </c>
      <c r="I576" s="14">
        <v>0.5</v>
      </c>
      <c r="J576" s="14">
        <f t="shared" si="90"/>
        <v>6.4000000000000001E-2</v>
      </c>
      <c r="K576" s="14"/>
      <c r="L576" s="14"/>
      <c r="M576" s="14"/>
      <c r="N576" s="14"/>
      <c r="O576" s="14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2:27" ht="15.75" customHeight="1">
      <c r="B577" s="2"/>
      <c r="C577" s="14"/>
      <c r="D577" s="14"/>
      <c r="E577" s="14">
        <v>61</v>
      </c>
      <c r="F577" s="14">
        <v>0.6</v>
      </c>
      <c r="G577" s="14">
        <f t="shared" si="91"/>
        <v>0.16</v>
      </c>
      <c r="H577" s="14">
        <f t="shared" si="89"/>
        <v>9.6000000000000002E-2</v>
      </c>
      <c r="I577" s="14">
        <v>0.5</v>
      </c>
      <c r="J577" s="14">
        <f t="shared" si="90"/>
        <v>4.8000000000000001E-2</v>
      </c>
      <c r="K577" s="14"/>
      <c r="L577" s="14"/>
      <c r="M577" s="14"/>
      <c r="N577" s="14"/>
      <c r="O577" s="14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2:27" ht="15.75" customHeight="1">
      <c r="B578" s="2"/>
      <c r="C578" s="14"/>
      <c r="D578" s="14"/>
      <c r="E578" s="14">
        <v>62</v>
      </c>
      <c r="F578" s="14">
        <v>0.8</v>
      </c>
      <c r="G578" s="14">
        <f t="shared" si="91"/>
        <v>0.16</v>
      </c>
      <c r="H578" s="14">
        <f t="shared" si="89"/>
        <v>0.128</v>
      </c>
      <c r="I578" s="14">
        <v>0.5</v>
      </c>
      <c r="J578" s="14">
        <f t="shared" si="90"/>
        <v>6.4000000000000001E-2</v>
      </c>
      <c r="K578" s="14"/>
      <c r="L578" s="14"/>
      <c r="M578" s="14"/>
      <c r="N578" s="14"/>
      <c r="O578" s="14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2:27" ht="15.75" customHeight="1">
      <c r="B579" s="2"/>
      <c r="C579" s="14"/>
      <c r="D579" s="14"/>
      <c r="E579" s="14">
        <v>64</v>
      </c>
      <c r="F579" s="14">
        <v>0.6</v>
      </c>
      <c r="G579" s="14">
        <f t="shared" si="91"/>
        <v>0.16</v>
      </c>
      <c r="H579" s="14">
        <f t="shared" si="89"/>
        <v>9.6000000000000002E-2</v>
      </c>
      <c r="I579" s="14">
        <v>3</v>
      </c>
      <c r="J579" s="14">
        <f t="shared" si="90"/>
        <v>0.28800000000000003</v>
      </c>
      <c r="K579" s="14"/>
      <c r="L579" s="14"/>
      <c r="M579" s="14"/>
      <c r="N579" s="14"/>
      <c r="O579" s="14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2:27" ht="15.75" customHeight="1">
      <c r="B580" s="2"/>
      <c r="C580" s="14"/>
      <c r="D580" s="14"/>
      <c r="E580" s="14">
        <v>66</v>
      </c>
      <c r="F580" s="14">
        <v>0.8</v>
      </c>
      <c r="G580" s="14">
        <f t="shared" si="91"/>
        <v>0.16</v>
      </c>
      <c r="H580" s="14">
        <f t="shared" si="89"/>
        <v>0.128</v>
      </c>
      <c r="I580" s="14">
        <v>0.5</v>
      </c>
      <c r="J580" s="14">
        <f t="shared" si="90"/>
        <v>6.4000000000000001E-2</v>
      </c>
      <c r="K580" s="14"/>
      <c r="L580" s="14"/>
      <c r="M580" s="14"/>
      <c r="N580" s="14"/>
      <c r="O580" s="14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2:27" ht="15.75" customHeight="1">
      <c r="B581" s="2"/>
      <c r="C581" s="14"/>
      <c r="D581" s="14"/>
      <c r="E581" s="14">
        <v>67</v>
      </c>
      <c r="F581" s="14">
        <v>0.6</v>
      </c>
      <c r="G581" s="14">
        <f t="shared" si="91"/>
        <v>0.16</v>
      </c>
      <c r="H581" s="14">
        <f t="shared" si="89"/>
        <v>9.6000000000000002E-2</v>
      </c>
      <c r="I581" s="14">
        <v>0.5</v>
      </c>
      <c r="J581" s="14">
        <f t="shared" si="90"/>
        <v>4.8000000000000001E-2</v>
      </c>
      <c r="K581" s="14"/>
      <c r="L581" s="14"/>
      <c r="M581" s="14"/>
      <c r="N581" s="14"/>
      <c r="O581" s="14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2:27" ht="15.75" customHeight="1">
      <c r="B582" s="2"/>
      <c r="C582" s="14"/>
      <c r="D582" s="14"/>
      <c r="E582" s="14" t="s">
        <v>16</v>
      </c>
      <c r="F582" s="14"/>
      <c r="G582" s="14"/>
      <c r="H582" s="14">
        <f>A2</f>
        <v>0.02</v>
      </c>
      <c r="I582" s="14">
        <v>10</v>
      </c>
      <c r="J582" s="14">
        <f t="shared" si="90"/>
        <v>0.2</v>
      </c>
      <c r="K582" s="14"/>
      <c r="L582" s="14"/>
      <c r="M582" s="14"/>
      <c r="N582" s="14"/>
      <c r="O582" s="14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2:27" ht="15.75" customHeight="1">
      <c r="B583" s="2"/>
      <c r="C583" s="14"/>
      <c r="D583" s="14"/>
      <c r="E583" s="14" t="s">
        <v>16</v>
      </c>
      <c r="F583" s="14"/>
      <c r="G583" s="14"/>
      <c r="H583" s="14">
        <f t="shared" ref="H583:H588" si="92">A3</f>
        <v>0.02</v>
      </c>
      <c r="I583" s="14">
        <v>0.5</v>
      </c>
      <c r="J583" s="14">
        <f t="shared" si="90"/>
        <v>0.01</v>
      </c>
      <c r="K583" s="14"/>
      <c r="L583" s="14"/>
      <c r="M583" s="14"/>
      <c r="N583" s="14"/>
      <c r="O583" s="14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2:27" ht="15.75" customHeight="1">
      <c r="B584" s="2"/>
      <c r="C584" s="14"/>
      <c r="D584" s="14"/>
      <c r="E584" s="14" t="s">
        <v>16</v>
      </c>
      <c r="F584" s="14"/>
      <c r="G584" s="14"/>
      <c r="H584" s="14">
        <f t="shared" si="92"/>
        <v>0.02</v>
      </c>
      <c r="I584" s="14">
        <v>0.5</v>
      </c>
      <c r="J584" s="14">
        <f t="shared" si="90"/>
        <v>0.01</v>
      </c>
      <c r="K584" s="14"/>
      <c r="L584" s="14"/>
      <c r="M584" s="14"/>
      <c r="N584" s="14"/>
      <c r="O584" s="14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2:27" ht="15.75" customHeight="1">
      <c r="B585" s="2"/>
      <c r="C585" s="14"/>
      <c r="D585" s="14"/>
      <c r="E585" s="14" t="s">
        <v>16</v>
      </c>
      <c r="F585" s="14"/>
      <c r="G585" s="14"/>
      <c r="H585" s="14">
        <f t="shared" si="92"/>
        <v>0.02</v>
      </c>
      <c r="I585" s="14">
        <v>0.5</v>
      </c>
      <c r="J585" s="14">
        <f t="shared" si="90"/>
        <v>0.01</v>
      </c>
      <c r="K585" s="14"/>
      <c r="L585" s="14"/>
      <c r="M585" s="14"/>
      <c r="N585" s="14"/>
      <c r="O585" s="14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2:27" ht="15.75" customHeight="1">
      <c r="B586" s="2"/>
      <c r="C586" s="14"/>
      <c r="D586" s="14"/>
      <c r="E586" s="14" t="s">
        <v>16</v>
      </c>
      <c r="F586" s="14"/>
      <c r="G586" s="14"/>
      <c r="H586" s="14">
        <f t="shared" si="92"/>
        <v>0.02</v>
      </c>
      <c r="I586" s="14">
        <v>0.5</v>
      </c>
      <c r="J586" s="14">
        <f t="shared" si="90"/>
        <v>0.01</v>
      </c>
      <c r="K586" s="14"/>
      <c r="L586" s="14"/>
      <c r="M586" s="14"/>
      <c r="N586" s="14"/>
      <c r="O586" s="14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2:27" ht="15.75" customHeight="1">
      <c r="B587" s="2"/>
      <c r="C587" s="14"/>
      <c r="D587" s="14"/>
      <c r="E587" s="14" t="s">
        <v>16</v>
      </c>
      <c r="F587" s="14"/>
      <c r="G587" s="14"/>
      <c r="H587" s="14">
        <f t="shared" si="92"/>
        <v>0.02</v>
      </c>
      <c r="I587" s="14">
        <v>0.5</v>
      </c>
      <c r="J587" s="14">
        <f t="shared" si="90"/>
        <v>0.01</v>
      </c>
      <c r="K587" s="14"/>
      <c r="L587" s="14"/>
      <c r="M587" s="14"/>
      <c r="N587" s="14"/>
      <c r="O587" s="14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2:27" ht="15.75" customHeight="1">
      <c r="B588" s="2"/>
      <c r="C588" s="14"/>
      <c r="D588" s="14"/>
      <c r="E588" s="14" t="s">
        <v>16</v>
      </c>
      <c r="F588" s="14"/>
      <c r="G588" s="14"/>
      <c r="H588" s="14">
        <f t="shared" si="92"/>
        <v>0.02</v>
      </c>
      <c r="I588" s="14">
        <v>0.5</v>
      </c>
      <c r="J588" s="14">
        <f t="shared" si="90"/>
        <v>0.01</v>
      </c>
      <c r="K588" s="14"/>
      <c r="L588" s="14"/>
      <c r="M588" s="14"/>
      <c r="N588" s="14"/>
      <c r="O588" s="14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2:27" ht="15.75" customHeight="1">
      <c r="B589" s="2"/>
      <c r="C589" s="26"/>
      <c r="D589" s="26"/>
      <c r="E589" s="26" t="s">
        <v>15</v>
      </c>
      <c r="F589" s="26"/>
      <c r="G589" s="26"/>
      <c r="H589" s="26">
        <f>SUM(H570:H588)</f>
        <v>1.5160000000000005</v>
      </c>
      <c r="I589" s="26"/>
      <c r="J589" s="26">
        <f>SUM(J570:J588)</f>
        <v>1.1880000000000002</v>
      </c>
      <c r="K589" s="26">
        <f>J589/H589</f>
        <v>0.78364116094986791</v>
      </c>
      <c r="L589" s="26">
        <v>0.5</v>
      </c>
      <c r="M589" s="26">
        <f>L589*J589</f>
        <v>0.59400000000000008</v>
      </c>
      <c r="N589" s="26">
        <f>H589*D570</f>
        <v>303.2000000000001</v>
      </c>
      <c r="O589" s="26">
        <f>J589*D570</f>
        <v>237.60000000000002</v>
      </c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2:27" ht="15.75" customHeight="1">
      <c r="B590" s="2"/>
      <c r="C590" s="3" t="s">
        <v>2</v>
      </c>
      <c r="D590" s="3" t="s">
        <v>3</v>
      </c>
      <c r="E590" s="3" t="s">
        <v>4</v>
      </c>
      <c r="F590" s="3" t="s">
        <v>5</v>
      </c>
      <c r="G590" s="3" t="s">
        <v>6</v>
      </c>
      <c r="H590" s="3" t="s">
        <v>7</v>
      </c>
      <c r="I590" s="3" t="s">
        <v>8</v>
      </c>
      <c r="J590" s="3" t="s">
        <v>9</v>
      </c>
      <c r="K590" s="3" t="s">
        <v>10</v>
      </c>
      <c r="L590" s="3" t="s">
        <v>11</v>
      </c>
      <c r="M590" s="3" t="s">
        <v>12</v>
      </c>
      <c r="N590" s="3" t="s">
        <v>13</v>
      </c>
      <c r="O590" s="3" t="s">
        <v>14</v>
      </c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2:27" ht="15.75" customHeight="1">
      <c r="B591" s="2"/>
      <c r="C591" s="14">
        <v>37</v>
      </c>
      <c r="D591" s="14">
        <v>200</v>
      </c>
      <c r="E591" s="14">
        <v>56</v>
      </c>
      <c r="F591" s="14">
        <v>0.75</v>
      </c>
      <c r="G591" s="14">
        <f>B2</f>
        <v>0.16</v>
      </c>
      <c r="H591" s="14">
        <f t="shared" ref="H591:H602" si="93">F591*G591</f>
        <v>0.12</v>
      </c>
      <c r="I591" s="14">
        <v>0.5</v>
      </c>
      <c r="J591" s="14">
        <f t="shared" ref="J591:J609" si="94">H591*I591</f>
        <v>0.06</v>
      </c>
      <c r="K591" s="14"/>
      <c r="L591" s="14"/>
      <c r="M591" s="14"/>
      <c r="N591" s="14"/>
      <c r="O591" s="14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2:27" ht="15.75" customHeight="1">
      <c r="B592" s="2"/>
      <c r="C592" s="14"/>
      <c r="D592" s="14"/>
      <c r="E592" s="14">
        <v>58</v>
      </c>
      <c r="F592" s="14">
        <v>0.6</v>
      </c>
      <c r="G592" s="14">
        <f t="shared" ref="G592:G602" si="95">B3</f>
        <v>0.16</v>
      </c>
      <c r="H592" s="14">
        <f t="shared" si="93"/>
        <v>9.6000000000000002E-2</v>
      </c>
      <c r="I592" s="14">
        <v>0.5</v>
      </c>
      <c r="J592" s="14">
        <f t="shared" si="94"/>
        <v>4.8000000000000001E-2</v>
      </c>
      <c r="K592" s="14"/>
      <c r="L592" s="14"/>
      <c r="M592" s="14"/>
      <c r="N592" s="14"/>
      <c r="O592" s="14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2:27" ht="15.75" customHeight="1">
      <c r="B593" s="2"/>
      <c r="C593" s="14"/>
      <c r="D593" s="14"/>
      <c r="E593" s="14">
        <v>60</v>
      </c>
      <c r="F593" s="14">
        <v>0.75</v>
      </c>
      <c r="G593" s="14">
        <f t="shared" si="95"/>
        <v>0.16</v>
      </c>
      <c r="H593" s="14">
        <f t="shared" si="93"/>
        <v>0.12</v>
      </c>
      <c r="I593" s="14">
        <v>0.5</v>
      </c>
      <c r="J593" s="14">
        <f t="shared" si="94"/>
        <v>0.06</v>
      </c>
      <c r="K593" s="14"/>
      <c r="L593" s="14"/>
      <c r="M593" s="14"/>
      <c r="N593" s="14"/>
      <c r="O593" s="14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2:27" ht="15.75" customHeight="1">
      <c r="B594" s="2"/>
      <c r="C594" s="14"/>
      <c r="D594" s="14"/>
      <c r="E594" s="14">
        <v>63</v>
      </c>
      <c r="F594" s="14">
        <v>0.75</v>
      </c>
      <c r="G594" s="14">
        <f t="shared" si="95"/>
        <v>0.16</v>
      </c>
      <c r="H594" s="14">
        <f t="shared" si="93"/>
        <v>0.12</v>
      </c>
      <c r="I594" s="14">
        <v>0.5</v>
      </c>
      <c r="J594" s="14">
        <f t="shared" si="94"/>
        <v>0.06</v>
      </c>
      <c r="K594" s="14"/>
      <c r="L594" s="14"/>
      <c r="M594" s="14"/>
      <c r="N594" s="14"/>
      <c r="O594" s="14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2:27" ht="15.75" customHeight="1">
      <c r="B595" s="2"/>
      <c r="C595" s="14"/>
      <c r="D595" s="14"/>
      <c r="E595" s="14">
        <v>65</v>
      </c>
      <c r="F595" s="14">
        <v>0.75</v>
      </c>
      <c r="G595" s="14">
        <f t="shared" si="95"/>
        <v>0.16</v>
      </c>
      <c r="H595" s="14">
        <f t="shared" si="93"/>
        <v>0.12</v>
      </c>
      <c r="I595" s="14">
        <v>0.5</v>
      </c>
      <c r="J595" s="14">
        <f t="shared" si="94"/>
        <v>0.06</v>
      </c>
      <c r="K595" s="14"/>
      <c r="L595" s="14"/>
      <c r="M595" s="14"/>
      <c r="N595" s="14"/>
      <c r="O595" s="14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2:27" ht="15.75" customHeight="1">
      <c r="B596" s="2"/>
      <c r="C596" s="14"/>
      <c r="D596" s="14"/>
      <c r="E596" s="14">
        <v>57</v>
      </c>
      <c r="F596" s="14">
        <v>0.8</v>
      </c>
      <c r="G596" s="14">
        <f t="shared" si="95"/>
        <v>0.16</v>
      </c>
      <c r="H596" s="14">
        <f t="shared" si="93"/>
        <v>0.128</v>
      </c>
      <c r="I596" s="14">
        <v>0.5</v>
      </c>
      <c r="J596" s="14">
        <f t="shared" si="94"/>
        <v>6.4000000000000001E-2</v>
      </c>
      <c r="K596" s="14"/>
      <c r="L596" s="14"/>
      <c r="M596" s="14"/>
      <c r="N596" s="14"/>
      <c r="O596" s="14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2:27" ht="15.75" customHeight="1">
      <c r="B597" s="2"/>
      <c r="C597" s="14"/>
      <c r="D597" s="14"/>
      <c r="E597" s="14">
        <v>59</v>
      </c>
      <c r="F597" s="14">
        <v>0.8</v>
      </c>
      <c r="G597" s="14">
        <f t="shared" si="95"/>
        <v>0.16</v>
      </c>
      <c r="H597" s="14">
        <f t="shared" si="93"/>
        <v>0.128</v>
      </c>
      <c r="I597" s="14">
        <v>0.5</v>
      </c>
      <c r="J597" s="14">
        <f t="shared" si="94"/>
        <v>6.4000000000000001E-2</v>
      </c>
      <c r="K597" s="14"/>
      <c r="L597" s="14"/>
      <c r="M597" s="14"/>
      <c r="N597" s="14"/>
      <c r="O597" s="14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2:27" ht="15.75" customHeight="1">
      <c r="B598" s="2"/>
      <c r="C598" s="14"/>
      <c r="D598" s="14"/>
      <c r="E598" s="14">
        <v>61</v>
      </c>
      <c r="F598" s="14">
        <v>0.6</v>
      </c>
      <c r="G598" s="14">
        <f t="shared" si="95"/>
        <v>0.16</v>
      </c>
      <c r="H598" s="14">
        <f t="shared" si="93"/>
        <v>9.6000000000000002E-2</v>
      </c>
      <c r="I598" s="14">
        <v>0.5</v>
      </c>
      <c r="J598" s="14">
        <f t="shared" si="94"/>
        <v>4.8000000000000001E-2</v>
      </c>
      <c r="K598" s="14"/>
      <c r="L598" s="14"/>
      <c r="M598" s="14"/>
      <c r="N598" s="14"/>
      <c r="O598" s="14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2:27" ht="15.75" customHeight="1">
      <c r="B599" s="2"/>
      <c r="C599" s="14"/>
      <c r="D599" s="14"/>
      <c r="E599" s="14">
        <v>62</v>
      </c>
      <c r="F599" s="14">
        <v>0.8</v>
      </c>
      <c r="G599" s="14">
        <f t="shared" si="95"/>
        <v>0.16</v>
      </c>
      <c r="H599" s="14">
        <f t="shared" si="93"/>
        <v>0.128</v>
      </c>
      <c r="I599" s="14">
        <v>0.5</v>
      </c>
      <c r="J599" s="14">
        <f t="shared" si="94"/>
        <v>6.4000000000000001E-2</v>
      </c>
      <c r="K599" s="14"/>
      <c r="L599" s="14"/>
      <c r="M599" s="14"/>
      <c r="N599" s="14"/>
      <c r="O599" s="14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2:27" ht="15.75" customHeight="1">
      <c r="B600" s="2"/>
      <c r="C600" s="14"/>
      <c r="D600" s="14"/>
      <c r="E600" s="14">
        <v>64</v>
      </c>
      <c r="F600" s="14">
        <v>0.6</v>
      </c>
      <c r="G600" s="14">
        <f t="shared" si="95"/>
        <v>0.16</v>
      </c>
      <c r="H600" s="14">
        <f t="shared" si="93"/>
        <v>9.6000000000000002E-2</v>
      </c>
      <c r="I600" s="14">
        <v>0.5</v>
      </c>
      <c r="J600" s="14">
        <f t="shared" si="94"/>
        <v>4.8000000000000001E-2</v>
      </c>
      <c r="K600" s="14"/>
      <c r="L600" s="14"/>
      <c r="M600" s="14"/>
      <c r="N600" s="14"/>
      <c r="O600" s="14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2:27" ht="15.75" customHeight="1">
      <c r="B601" s="2"/>
      <c r="C601" s="14"/>
      <c r="D601" s="14"/>
      <c r="E601" s="14">
        <v>66</v>
      </c>
      <c r="F601" s="14">
        <v>0.8</v>
      </c>
      <c r="G601" s="14">
        <f t="shared" si="95"/>
        <v>0.16</v>
      </c>
      <c r="H601" s="14">
        <f t="shared" si="93"/>
        <v>0.128</v>
      </c>
      <c r="I601" s="14">
        <v>3</v>
      </c>
      <c r="J601" s="14">
        <f t="shared" si="94"/>
        <v>0.38400000000000001</v>
      </c>
      <c r="K601" s="14"/>
      <c r="L601" s="14"/>
      <c r="M601" s="14"/>
      <c r="N601" s="14"/>
      <c r="O601" s="14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2:27" ht="15.75" customHeight="1">
      <c r="B602" s="2"/>
      <c r="C602" s="14"/>
      <c r="D602" s="14"/>
      <c r="E602" s="14">
        <v>67</v>
      </c>
      <c r="F602" s="14">
        <v>0.6</v>
      </c>
      <c r="G602" s="14">
        <f t="shared" si="95"/>
        <v>0.16</v>
      </c>
      <c r="H602" s="14">
        <f t="shared" si="93"/>
        <v>9.6000000000000002E-2</v>
      </c>
      <c r="I602" s="14">
        <v>3</v>
      </c>
      <c r="J602" s="14">
        <f t="shared" si="94"/>
        <v>0.28800000000000003</v>
      </c>
      <c r="K602" s="14"/>
      <c r="L602" s="14"/>
      <c r="M602" s="14"/>
      <c r="N602" s="14"/>
      <c r="O602" s="14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2:27" ht="15.75" customHeight="1">
      <c r="B603" s="2"/>
      <c r="C603" s="14"/>
      <c r="D603" s="14"/>
      <c r="E603" s="14" t="s">
        <v>16</v>
      </c>
      <c r="F603" s="14"/>
      <c r="G603" s="14"/>
      <c r="H603" s="14">
        <f>A2</f>
        <v>0.02</v>
      </c>
      <c r="I603" s="14">
        <v>10</v>
      </c>
      <c r="J603" s="14">
        <f t="shared" si="94"/>
        <v>0.2</v>
      </c>
      <c r="K603" s="14"/>
      <c r="L603" s="14"/>
      <c r="M603" s="14"/>
      <c r="N603" s="14"/>
      <c r="O603" s="14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2:27" ht="15.75" customHeight="1">
      <c r="B604" s="2"/>
      <c r="C604" s="14"/>
      <c r="D604" s="14"/>
      <c r="E604" s="14" t="s">
        <v>16</v>
      </c>
      <c r="F604" s="14"/>
      <c r="G604" s="14"/>
      <c r="H604" s="14">
        <f t="shared" ref="H604:H609" si="96">A3</f>
        <v>0.02</v>
      </c>
      <c r="I604" s="14">
        <v>10</v>
      </c>
      <c r="J604" s="14">
        <f t="shared" si="94"/>
        <v>0.2</v>
      </c>
      <c r="K604" s="14"/>
      <c r="L604" s="14"/>
      <c r="M604" s="14"/>
      <c r="N604" s="14"/>
      <c r="O604" s="14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2:27" ht="15.75" customHeight="1">
      <c r="B605" s="2"/>
      <c r="C605" s="14"/>
      <c r="D605" s="14"/>
      <c r="E605" s="14" t="s">
        <v>16</v>
      </c>
      <c r="F605" s="14"/>
      <c r="G605" s="14"/>
      <c r="H605" s="14">
        <f t="shared" si="96"/>
        <v>0.02</v>
      </c>
      <c r="I605" s="14">
        <v>0.5</v>
      </c>
      <c r="J605" s="14">
        <f t="shared" si="94"/>
        <v>0.01</v>
      </c>
      <c r="K605" s="14"/>
      <c r="L605" s="14"/>
      <c r="M605" s="14"/>
      <c r="N605" s="14"/>
      <c r="O605" s="14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2:27" ht="15.75" customHeight="1">
      <c r="B606" s="2"/>
      <c r="C606" s="14"/>
      <c r="D606" s="14"/>
      <c r="E606" s="14" t="s">
        <v>16</v>
      </c>
      <c r="F606" s="14"/>
      <c r="G606" s="14"/>
      <c r="H606" s="14">
        <f t="shared" si="96"/>
        <v>0.02</v>
      </c>
      <c r="I606" s="14">
        <v>0.5</v>
      </c>
      <c r="J606" s="14">
        <f t="shared" si="94"/>
        <v>0.01</v>
      </c>
      <c r="K606" s="14"/>
      <c r="L606" s="14"/>
      <c r="M606" s="14"/>
      <c r="N606" s="14"/>
      <c r="O606" s="14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2:27" ht="15.75" customHeight="1">
      <c r="B607" s="2"/>
      <c r="C607" s="14"/>
      <c r="D607" s="14"/>
      <c r="E607" s="14" t="s">
        <v>16</v>
      </c>
      <c r="F607" s="14"/>
      <c r="G607" s="14"/>
      <c r="H607" s="14">
        <f t="shared" si="96"/>
        <v>0.02</v>
      </c>
      <c r="I607" s="14">
        <v>0.5</v>
      </c>
      <c r="J607" s="14">
        <f t="shared" si="94"/>
        <v>0.01</v>
      </c>
      <c r="K607" s="14"/>
      <c r="L607" s="14"/>
      <c r="M607" s="14"/>
      <c r="N607" s="14"/>
      <c r="O607" s="14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2:27" ht="15.75" customHeight="1">
      <c r="B608" s="2"/>
      <c r="C608" s="14"/>
      <c r="D608" s="14"/>
      <c r="E608" s="14" t="s">
        <v>16</v>
      </c>
      <c r="F608" s="14"/>
      <c r="G608" s="14"/>
      <c r="H608" s="14">
        <f t="shared" si="96"/>
        <v>0.02</v>
      </c>
      <c r="I608" s="14">
        <v>0.5</v>
      </c>
      <c r="J608" s="14">
        <f t="shared" si="94"/>
        <v>0.01</v>
      </c>
      <c r="K608" s="14"/>
      <c r="L608" s="14"/>
      <c r="M608" s="14"/>
      <c r="N608" s="14"/>
      <c r="O608" s="14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2:27" ht="15.75" customHeight="1">
      <c r="B609" s="2"/>
      <c r="C609" s="14"/>
      <c r="D609" s="14"/>
      <c r="E609" s="14" t="s">
        <v>16</v>
      </c>
      <c r="F609" s="14"/>
      <c r="G609" s="14"/>
      <c r="H609" s="14">
        <f t="shared" si="96"/>
        <v>0.02</v>
      </c>
      <c r="I609" s="14">
        <v>0.5</v>
      </c>
      <c r="J609" s="14">
        <f t="shared" si="94"/>
        <v>0.01</v>
      </c>
      <c r="K609" s="14"/>
      <c r="L609" s="14"/>
      <c r="M609" s="14"/>
      <c r="N609" s="14"/>
      <c r="O609" s="14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2:27" ht="15.75" customHeight="1">
      <c r="B610" s="2"/>
      <c r="C610" s="26"/>
      <c r="D610" s="26"/>
      <c r="E610" s="26" t="s">
        <v>15</v>
      </c>
      <c r="F610" s="26"/>
      <c r="G610" s="26"/>
      <c r="H610" s="26">
        <f>SUM(H591:H609)</f>
        <v>1.5160000000000005</v>
      </c>
      <c r="I610" s="26"/>
      <c r="J610" s="26">
        <f>SUM(J591:J609)</f>
        <v>1.6980000000000002</v>
      </c>
      <c r="K610" s="26">
        <f>J610/H610</f>
        <v>1.1200527704485486</v>
      </c>
      <c r="L610" s="26">
        <v>0.5</v>
      </c>
      <c r="M610" s="26">
        <f>L610*J610</f>
        <v>0.84900000000000009</v>
      </c>
      <c r="N610" s="26">
        <f>H610*D591</f>
        <v>303.2000000000001</v>
      </c>
      <c r="O610" s="26">
        <f>J610*D591</f>
        <v>339.6</v>
      </c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2:27" ht="15.75" customHeight="1">
      <c r="B611" s="2"/>
      <c r="C611" s="3" t="s">
        <v>2</v>
      </c>
      <c r="D611" s="3" t="s">
        <v>3</v>
      </c>
      <c r="E611" s="3" t="s">
        <v>4</v>
      </c>
      <c r="F611" s="3" t="s">
        <v>5</v>
      </c>
      <c r="G611" s="3" t="s">
        <v>6</v>
      </c>
      <c r="H611" s="3" t="s">
        <v>7</v>
      </c>
      <c r="I611" s="3" t="s">
        <v>8</v>
      </c>
      <c r="J611" s="3" t="s">
        <v>9</v>
      </c>
      <c r="K611" s="3" t="s">
        <v>10</v>
      </c>
      <c r="L611" s="3" t="s">
        <v>11</v>
      </c>
      <c r="M611" s="3" t="s">
        <v>12</v>
      </c>
      <c r="N611" s="3" t="s">
        <v>13</v>
      </c>
      <c r="O611" s="3" t="s">
        <v>14</v>
      </c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2:27" ht="15.75" customHeight="1">
      <c r="B612" s="2"/>
      <c r="C612" s="14">
        <v>38</v>
      </c>
      <c r="D612" s="14">
        <v>10</v>
      </c>
      <c r="E612" s="14">
        <v>56</v>
      </c>
      <c r="F612" s="14">
        <v>0.75</v>
      </c>
      <c r="G612" s="14">
        <f>B2</f>
        <v>0.16</v>
      </c>
      <c r="H612" s="14">
        <f t="shared" ref="H612:H623" si="97">F612*G612</f>
        <v>0.12</v>
      </c>
      <c r="I612" s="14">
        <v>0.5</v>
      </c>
      <c r="J612" s="14">
        <f t="shared" ref="J612:J630" si="98">H612*I612</f>
        <v>0.06</v>
      </c>
      <c r="K612" s="14"/>
      <c r="L612" s="14"/>
      <c r="M612" s="14"/>
      <c r="N612" s="14"/>
      <c r="O612" s="14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2:27" ht="15.75" customHeight="1">
      <c r="B613" s="2"/>
      <c r="C613" s="14"/>
      <c r="D613" s="14"/>
      <c r="E613" s="14">
        <v>58</v>
      </c>
      <c r="F613" s="14">
        <v>0.6</v>
      </c>
      <c r="G613" s="14">
        <f t="shared" ref="G613:G623" si="99">B3</f>
        <v>0.16</v>
      </c>
      <c r="H613" s="14">
        <f t="shared" si="97"/>
        <v>9.6000000000000002E-2</v>
      </c>
      <c r="I613" s="14">
        <v>0.5</v>
      </c>
      <c r="J613" s="14">
        <f t="shared" si="98"/>
        <v>4.8000000000000001E-2</v>
      </c>
      <c r="K613" s="14"/>
      <c r="L613" s="14"/>
      <c r="M613" s="14"/>
      <c r="N613" s="14"/>
      <c r="O613" s="14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2:27" ht="15.75" customHeight="1">
      <c r="B614" s="2"/>
      <c r="C614" s="14"/>
      <c r="D614" s="14"/>
      <c r="E614" s="14">
        <v>60</v>
      </c>
      <c r="F614" s="14">
        <v>0.75</v>
      </c>
      <c r="G614" s="14">
        <f t="shared" si="99"/>
        <v>0.16</v>
      </c>
      <c r="H614" s="14">
        <f t="shared" si="97"/>
        <v>0.12</v>
      </c>
      <c r="I614" s="14">
        <v>0.5</v>
      </c>
      <c r="J614" s="14">
        <f t="shared" si="98"/>
        <v>0.06</v>
      </c>
      <c r="K614" s="14"/>
      <c r="L614" s="14"/>
      <c r="M614" s="14"/>
      <c r="N614" s="14"/>
      <c r="O614" s="14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2:27" ht="15.75" customHeight="1">
      <c r="B615" s="2"/>
      <c r="C615" s="14"/>
      <c r="D615" s="14"/>
      <c r="E615" s="14">
        <v>63</v>
      </c>
      <c r="F615" s="14">
        <v>0.75</v>
      </c>
      <c r="G615" s="14">
        <f t="shared" si="99"/>
        <v>0.16</v>
      </c>
      <c r="H615" s="14">
        <f t="shared" si="97"/>
        <v>0.12</v>
      </c>
      <c r="I615" s="14">
        <v>0.5</v>
      </c>
      <c r="J615" s="14">
        <f t="shared" si="98"/>
        <v>0.06</v>
      </c>
      <c r="K615" s="14"/>
      <c r="L615" s="14"/>
      <c r="M615" s="14"/>
      <c r="N615" s="14"/>
      <c r="O615" s="14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2:27" ht="15.75" customHeight="1">
      <c r="B616" s="2"/>
      <c r="C616" s="14"/>
      <c r="D616" s="14"/>
      <c r="E616" s="14">
        <v>65</v>
      </c>
      <c r="F616" s="14">
        <v>0.75</v>
      </c>
      <c r="G616" s="14">
        <f t="shared" si="99"/>
        <v>0.16</v>
      </c>
      <c r="H616" s="14">
        <f t="shared" si="97"/>
        <v>0.12</v>
      </c>
      <c r="I616" s="14">
        <v>0.5</v>
      </c>
      <c r="J616" s="14">
        <f t="shared" si="98"/>
        <v>0.06</v>
      </c>
      <c r="K616" s="14"/>
      <c r="L616" s="14"/>
      <c r="M616" s="14"/>
      <c r="N616" s="14"/>
      <c r="O616" s="14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2:27" ht="15.75" customHeight="1">
      <c r="B617" s="2"/>
      <c r="C617" s="14"/>
      <c r="D617" s="14"/>
      <c r="E617" s="14">
        <v>57</v>
      </c>
      <c r="F617" s="14">
        <v>0.8</v>
      </c>
      <c r="G617" s="14">
        <f t="shared" si="99"/>
        <v>0.16</v>
      </c>
      <c r="H617" s="14">
        <f t="shared" si="97"/>
        <v>0.128</v>
      </c>
      <c r="I617" s="14">
        <v>0.5</v>
      </c>
      <c r="J617" s="14">
        <f t="shared" si="98"/>
        <v>6.4000000000000001E-2</v>
      </c>
      <c r="K617" s="14"/>
      <c r="L617" s="14"/>
      <c r="M617" s="14"/>
      <c r="N617" s="14"/>
      <c r="O617" s="14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2:27" ht="15.75" customHeight="1">
      <c r="B618" s="2"/>
      <c r="C618" s="14"/>
      <c r="D618" s="14"/>
      <c r="E618" s="14">
        <v>59</v>
      </c>
      <c r="F618" s="14">
        <v>0.8</v>
      </c>
      <c r="G618" s="14">
        <f t="shared" si="99"/>
        <v>0.16</v>
      </c>
      <c r="H618" s="14">
        <f t="shared" si="97"/>
        <v>0.128</v>
      </c>
      <c r="I618" s="14">
        <v>0.5</v>
      </c>
      <c r="J618" s="14">
        <f t="shared" si="98"/>
        <v>6.4000000000000001E-2</v>
      </c>
      <c r="K618" s="14"/>
      <c r="L618" s="14"/>
      <c r="M618" s="14"/>
      <c r="N618" s="14"/>
      <c r="O618" s="14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2:27" ht="15.75" customHeight="1">
      <c r="B619" s="2"/>
      <c r="C619" s="14"/>
      <c r="D619" s="14"/>
      <c r="E619" s="14">
        <v>61</v>
      </c>
      <c r="F619" s="14">
        <v>0.6</v>
      </c>
      <c r="G619" s="14">
        <f t="shared" si="99"/>
        <v>0.16</v>
      </c>
      <c r="H619" s="14">
        <f t="shared" si="97"/>
        <v>9.6000000000000002E-2</v>
      </c>
      <c r="I619" s="14">
        <v>0.5</v>
      </c>
      <c r="J619" s="14">
        <f t="shared" si="98"/>
        <v>4.8000000000000001E-2</v>
      </c>
      <c r="K619" s="14"/>
      <c r="L619" s="14"/>
      <c r="M619" s="14"/>
      <c r="N619" s="14"/>
      <c r="O619" s="14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2:27" ht="15.75" customHeight="1">
      <c r="B620" s="2"/>
      <c r="C620" s="14"/>
      <c r="D620" s="14"/>
      <c r="E620" s="14">
        <v>62</v>
      </c>
      <c r="F620" s="14">
        <v>0.8</v>
      </c>
      <c r="G620" s="14">
        <f t="shared" si="99"/>
        <v>0.16</v>
      </c>
      <c r="H620" s="14">
        <f t="shared" si="97"/>
        <v>0.128</v>
      </c>
      <c r="I620" s="14">
        <v>0.5</v>
      </c>
      <c r="J620" s="14">
        <f t="shared" si="98"/>
        <v>6.4000000000000001E-2</v>
      </c>
      <c r="K620" s="14"/>
      <c r="L620" s="14"/>
      <c r="M620" s="14"/>
      <c r="N620" s="14"/>
      <c r="O620" s="14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2:27" ht="15.75" customHeight="1">
      <c r="B621" s="2"/>
      <c r="C621" s="14"/>
      <c r="D621" s="14"/>
      <c r="E621" s="14">
        <v>64</v>
      </c>
      <c r="F621" s="14">
        <v>0.6</v>
      </c>
      <c r="G621" s="14">
        <f t="shared" si="99"/>
        <v>0.16</v>
      </c>
      <c r="H621" s="14">
        <f t="shared" si="97"/>
        <v>9.6000000000000002E-2</v>
      </c>
      <c r="I621" s="14">
        <v>0.5</v>
      </c>
      <c r="J621" s="14">
        <f t="shared" si="98"/>
        <v>4.8000000000000001E-2</v>
      </c>
      <c r="K621" s="14"/>
      <c r="L621" s="14"/>
      <c r="M621" s="14"/>
      <c r="N621" s="14"/>
      <c r="O621" s="14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2:27" ht="15.75" customHeight="1">
      <c r="B622" s="2"/>
      <c r="C622" s="14"/>
      <c r="D622" s="14"/>
      <c r="E622" s="14">
        <v>66</v>
      </c>
      <c r="F622" s="14">
        <v>0.8</v>
      </c>
      <c r="G622" s="14">
        <f t="shared" si="99"/>
        <v>0.16</v>
      </c>
      <c r="H622" s="14">
        <f t="shared" si="97"/>
        <v>0.128</v>
      </c>
      <c r="I622" s="14">
        <v>3</v>
      </c>
      <c r="J622" s="14">
        <f t="shared" si="98"/>
        <v>0.38400000000000001</v>
      </c>
      <c r="K622" s="14"/>
      <c r="L622" s="14"/>
      <c r="M622" s="14"/>
      <c r="N622" s="14"/>
      <c r="O622" s="14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2:27" ht="15.75" customHeight="1">
      <c r="B623" s="2"/>
      <c r="C623" s="14"/>
      <c r="D623" s="14"/>
      <c r="E623" s="14">
        <v>67</v>
      </c>
      <c r="F623" s="14">
        <v>0.6</v>
      </c>
      <c r="G623" s="14">
        <f t="shared" si="99"/>
        <v>0.16</v>
      </c>
      <c r="H623" s="14">
        <f t="shared" si="97"/>
        <v>9.6000000000000002E-2</v>
      </c>
      <c r="I623" s="14">
        <v>3</v>
      </c>
      <c r="J623" s="14">
        <f t="shared" si="98"/>
        <v>0.28800000000000003</v>
      </c>
      <c r="K623" s="14"/>
      <c r="L623" s="14"/>
      <c r="M623" s="14"/>
      <c r="N623" s="14"/>
      <c r="O623" s="14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2:27" ht="15.75" customHeight="1">
      <c r="B624" s="2"/>
      <c r="C624" s="14"/>
      <c r="D624" s="14"/>
      <c r="E624" s="14" t="s">
        <v>16</v>
      </c>
      <c r="F624" s="14"/>
      <c r="G624" s="14"/>
      <c r="H624" s="14">
        <f>A2</f>
        <v>0.02</v>
      </c>
      <c r="I624" s="14">
        <v>10</v>
      </c>
      <c r="J624" s="14">
        <f t="shared" si="98"/>
        <v>0.2</v>
      </c>
      <c r="K624" s="14"/>
      <c r="L624" s="14"/>
      <c r="M624" s="14"/>
      <c r="N624" s="14"/>
      <c r="O624" s="14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2:27" ht="15.75" customHeight="1">
      <c r="B625" s="2"/>
      <c r="C625" s="14"/>
      <c r="D625" s="14"/>
      <c r="E625" s="14" t="s">
        <v>16</v>
      </c>
      <c r="F625" s="14"/>
      <c r="G625" s="14"/>
      <c r="H625" s="14">
        <f t="shared" ref="H625:H630" si="100">A3</f>
        <v>0.02</v>
      </c>
      <c r="I625" s="14">
        <v>10</v>
      </c>
      <c r="J625" s="14">
        <f t="shared" si="98"/>
        <v>0.2</v>
      </c>
      <c r="K625" s="14"/>
      <c r="L625" s="14" t="s">
        <v>26</v>
      </c>
      <c r="M625" s="14"/>
      <c r="N625" s="14"/>
      <c r="O625" s="14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2:27" ht="15.75" customHeight="1">
      <c r="B626" s="2"/>
      <c r="C626" s="14"/>
      <c r="D626" s="14"/>
      <c r="E626" s="14" t="s">
        <v>16</v>
      </c>
      <c r="F626" s="14"/>
      <c r="G626" s="14"/>
      <c r="H626" s="14">
        <f t="shared" si="100"/>
        <v>0.02</v>
      </c>
      <c r="I626" s="14">
        <v>0.5</v>
      </c>
      <c r="J626" s="14">
        <f t="shared" si="98"/>
        <v>0.01</v>
      </c>
      <c r="K626" s="14"/>
      <c r="L626" s="14"/>
      <c r="M626" s="14"/>
      <c r="N626" s="14"/>
      <c r="O626" s="14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2:27" ht="15.75" customHeight="1">
      <c r="B627" s="2"/>
      <c r="C627" s="14"/>
      <c r="D627" s="14"/>
      <c r="E627" s="14" t="s">
        <v>16</v>
      </c>
      <c r="F627" s="14"/>
      <c r="G627" s="14"/>
      <c r="H627" s="14">
        <f t="shared" si="100"/>
        <v>0.02</v>
      </c>
      <c r="I627" s="14">
        <v>0.5</v>
      </c>
      <c r="J627" s="14">
        <f t="shared" si="98"/>
        <v>0.01</v>
      </c>
      <c r="K627" s="14"/>
      <c r="L627" s="14"/>
      <c r="M627" s="14"/>
      <c r="N627" s="14"/>
      <c r="O627" s="14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2:27" ht="15.75" customHeight="1">
      <c r="B628" s="2"/>
      <c r="C628" s="14"/>
      <c r="D628" s="14"/>
      <c r="E628" s="14" t="s">
        <v>16</v>
      </c>
      <c r="F628" s="14"/>
      <c r="G628" s="14"/>
      <c r="H628" s="14">
        <f t="shared" si="100"/>
        <v>0.02</v>
      </c>
      <c r="I628" s="14">
        <v>0.5</v>
      </c>
      <c r="J628" s="14">
        <f t="shared" si="98"/>
        <v>0.01</v>
      </c>
      <c r="K628" s="14"/>
      <c r="L628" s="14"/>
      <c r="M628" s="14"/>
      <c r="N628" s="14"/>
      <c r="O628" s="14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2:27" ht="15.75" customHeight="1">
      <c r="B629" s="2"/>
      <c r="C629" s="14"/>
      <c r="D629" s="14"/>
      <c r="E629" s="14" t="s">
        <v>16</v>
      </c>
      <c r="F629" s="14"/>
      <c r="G629" s="14"/>
      <c r="H629" s="14">
        <f t="shared" si="100"/>
        <v>0.02</v>
      </c>
      <c r="I629" s="14">
        <v>0.5</v>
      </c>
      <c r="J629" s="14">
        <f t="shared" si="98"/>
        <v>0.01</v>
      </c>
      <c r="K629" s="14"/>
      <c r="L629" s="14"/>
      <c r="M629" s="14"/>
      <c r="N629" s="14"/>
      <c r="O629" s="14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2:27" ht="15.75" customHeight="1">
      <c r="B630" s="2"/>
      <c r="C630" s="14"/>
      <c r="D630" s="14"/>
      <c r="E630" s="14" t="s">
        <v>16</v>
      </c>
      <c r="F630" s="14"/>
      <c r="G630" s="14"/>
      <c r="H630" s="14">
        <f t="shared" si="100"/>
        <v>0.02</v>
      </c>
      <c r="I630" s="14">
        <v>0.5</v>
      </c>
      <c r="J630" s="14">
        <f t="shared" si="98"/>
        <v>0.01</v>
      </c>
      <c r="K630" s="14"/>
      <c r="L630" s="14"/>
      <c r="M630" s="14"/>
      <c r="N630" s="14"/>
      <c r="O630" s="14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2:27" ht="15.75" customHeight="1">
      <c r="B631" s="2"/>
      <c r="C631" s="26"/>
      <c r="D631" s="26"/>
      <c r="E631" s="26" t="s">
        <v>15</v>
      </c>
      <c r="F631" s="26"/>
      <c r="G631" s="26"/>
      <c r="H631" s="26">
        <f>SUM(H612:H630)</f>
        <v>1.5160000000000005</v>
      </c>
      <c r="I631" s="26"/>
      <c r="J631" s="26">
        <f>SUM(J612:J630)</f>
        <v>1.6980000000000002</v>
      </c>
      <c r="K631" s="26">
        <f>J631/H631</f>
        <v>1.1200527704485486</v>
      </c>
      <c r="L631" s="26">
        <v>0.41499999999999998</v>
      </c>
      <c r="M631" s="26">
        <f>L631*J631</f>
        <v>0.70467000000000002</v>
      </c>
      <c r="N631" s="26">
        <f>H631*D612</f>
        <v>15.160000000000004</v>
      </c>
      <c r="O631" s="26">
        <f>J631*D612</f>
        <v>16.98</v>
      </c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2:27" ht="15.75" customHeight="1" thickBo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6" t="s">
        <v>17</v>
      </c>
      <c r="M632" s="26">
        <f t="shared" ref="M632:O632" si="101">SUM(M486:M631)</f>
        <v>5.3806100000000017</v>
      </c>
      <c r="N632" s="26">
        <f t="shared" si="101"/>
        <v>1955.6400000000006</v>
      </c>
      <c r="O632" s="26">
        <f t="shared" si="101"/>
        <v>1899.2200000000003</v>
      </c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2:27" ht="15.75" customHeight="1" thickBot="1">
      <c r="B633" s="2"/>
      <c r="C633" s="7">
        <f>SUM(D486:D612)</f>
        <v>1290</v>
      </c>
      <c r="D633" s="9" t="s">
        <v>18</v>
      </c>
      <c r="E633" s="9"/>
      <c r="F633" s="9"/>
      <c r="G633" s="9"/>
      <c r="H633" s="9"/>
      <c r="I633" s="10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2:27" ht="15.75" customHeight="1" thickBot="1">
      <c r="B634" s="2"/>
      <c r="C634" s="7">
        <f>C633*8760</f>
        <v>11300400</v>
      </c>
      <c r="D634" s="9" t="s">
        <v>19</v>
      </c>
      <c r="E634" s="9"/>
      <c r="F634" s="9"/>
      <c r="G634" s="9"/>
      <c r="H634" s="9"/>
      <c r="I634" s="10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2:27" ht="15.75" customHeight="1" thickBot="1">
      <c r="B635" s="2"/>
      <c r="C635" s="7">
        <f>N632</f>
        <v>1955.6400000000006</v>
      </c>
      <c r="D635" s="9" t="s">
        <v>20</v>
      </c>
      <c r="E635" s="9"/>
      <c r="F635" s="9"/>
      <c r="G635" s="9"/>
      <c r="H635" s="9"/>
      <c r="I635" s="10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2:27" ht="15.75" customHeight="1" thickBot="1">
      <c r="B636" s="2"/>
      <c r="C636" s="7">
        <f>C635/C633</f>
        <v>1.5160000000000005</v>
      </c>
      <c r="D636" s="9" t="s">
        <v>21</v>
      </c>
      <c r="E636" s="9"/>
      <c r="F636" s="9"/>
      <c r="G636" s="9"/>
      <c r="H636" s="9"/>
      <c r="I636" s="10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2:27" ht="15.75" customHeight="1" thickBot="1">
      <c r="B637" s="2"/>
      <c r="C637" s="7">
        <f>O632/C633</f>
        <v>1.4722635658914731</v>
      </c>
      <c r="D637" s="9" t="s">
        <v>22</v>
      </c>
      <c r="E637" s="9"/>
      <c r="F637" s="9"/>
      <c r="G637" s="9"/>
      <c r="H637" s="9"/>
      <c r="I637" s="10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2:27" ht="15.75" customHeight="1" thickBot="1">
      <c r="B638" s="2"/>
      <c r="C638" s="7">
        <f>C637/C636</f>
        <v>0.97115010942709279</v>
      </c>
      <c r="D638" s="9" t="s">
        <v>23</v>
      </c>
      <c r="E638" s="9"/>
      <c r="F638" s="9"/>
      <c r="G638" s="9"/>
      <c r="H638" s="9"/>
      <c r="I638" s="10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2:27" ht="15.75" customHeight="1" thickBot="1">
      <c r="B639" s="2"/>
      <c r="C639" s="7">
        <f>(C634-O632)/C634</f>
        <v>0.999831933382889</v>
      </c>
      <c r="D639" s="9" t="s">
        <v>24</v>
      </c>
      <c r="E639" s="9"/>
      <c r="F639" s="9"/>
      <c r="G639" s="9"/>
      <c r="H639" s="9"/>
      <c r="I639" s="10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2:27" ht="15.75" customHeight="1" thickBot="1">
      <c r="B640" s="2"/>
      <c r="C640" s="7">
        <f>1-C639</f>
        <v>1.6806661711099569E-4</v>
      </c>
      <c r="D640" s="9" t="s">
        <v>25</v>
      </c>
      <c r="E640" s="9"/>
      <c r="F640" s="9"/>
      <c r="G640" s="9"/>
      <c r="H640" s="9"/>
      <c r="I640" s="10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2:27" ht="15.75" customHeight="1" thickBot="1">
      <c r="B641" s="2"/>
      <c r="C641" s="7">
        <f>M632*1000</f>
        <v>5380.6100000000015</v>
      </c>
      <c r="D641" s="9" t="s">
        <v>27</v>
      </c>
      <c r="E641" s="9"/>
      <c r="F641" s="9"/>
      <c r="G641" s="9"/>
      <c r="H641" s="9"/>
      <c r="I641" s="10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2:27" ht="15.75" customHeight="1" thickBot="1">
      <c r="B642" s="2"/>
      <c r="C642" s="7">
        <f>C641/C633</f>
        <v>4.17101550387597</v>
      </c>
      <c r="D642" s="12" t="s">
        <v>28</v>
      </c>
      <c r="E642" s="12"/>
      <c r="F642" s="12"/>
      <c r="G642" s="12"/>
      <c r="H642" s="12"/>
      <c r="I642" s="13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2:27" ht="15.75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2:27" ht="15.75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2:27" ht="46.5">
      <c r="B645" s="1"/>
      <c r="C645" s="2"/>
      <c r="D645" s="2"/>
      <c r="E645" s="2"/>
      <c r="F645" s="2"/>
      <c r="G645" s="2"/>
      <c r="H645" s="2"/>
      <c r="I645" s="1" t="s">
        <v>33</v>
      </c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2:27" ht="15.75" customHeight="1">
      <c r="B646" s="2"/>
      <c r="C646" s="3" t="s">
        <v>2</v>
      </c>
      <c r="D646" s="3" t="s">
        <v>3</v>
      </c>
      <c r="E646" s="3" t="s">
        <v>4</v>
      </c>
      <c r="F646" s="3" t="s">
        <v>5</v>
      </c>
      <c r="G646" s="3" t="s">
        <v>6</v>
      </c>
      <c r="H646" s="3" t="s">
        <v>7</v>
      </c>
      <c r="I646" s="3" t="s">
        <v>8</v>
      </c>
      <c r="J646" s="3" t="s">
        <v>9</v>
      </c>
      <c r="K646" s="3" t="s">
        <v>10</v>
      </c>
      <c r="L646" s="3" t="s">
        <v>11</v>
      </c>
      <c r="M646" s="3" t="s">
        <v>12</v>
      </c>
      <c r="N646" s="3" t="s">
        <v>13</v>
      </c>
      <c r="O646" s="3" t="s">
        <v>14</v>
      </c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2:27" ht="15.75" customHeight="1">
      <c r="B647" s="2"/>
      <c r="C647" s="4">
        <v>32</v>
      </c>
      <c r="D647" s="4">
        <v>220</v>
      </c>
      <c r="E647" s="4">
        <v>56</v>
      </c>
      <c r="F647" s="4">
        <v>0.75</v>
      </c>
      <c r="G647" s="4">
        <f>B2</f>
        <v>0.16</v>
      </c>
      <c r="H647" s="4">
        <f t="shared" ref="H647:H658" si="102">F647*G647</f>
        <v>0.12</v>
      </c>
      <c r="I647" s="4">
        <v>0.5</v>
      </c>
      <c r="J647" s="4">
        <f t="shared" ref="J647:J665" si="103">H647*I647</f>
        <v>0.06</v>
      </c>
      <c r="K647" s="4"/>
      <c r="L647" s="4"/>
      <c r="M647" s="4"/>
      <c r="N647" s="4"/>
      <c r="O647" s="4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2:27" ht="15.75" customHeight="1">
      <c r="B648" s="2"/>
      <c r="C648" s="4"/>
      <c r="D648" s="4"/>
      <c r="E648" s="4">
        <v>58</v>
      </c>
      <c r="F648" s="4">
        <v>0.6</v>
      </c>
      <c r="G648" s="4">
        <f t="shared" ref="G648:G652" si="104">B3</f>
        <v>0.16</v>
      </c>
      <c r="H648" s="4">
        <f t="shared" si="102"/>
        <v>9.6000000000000002E-2</v>
      </c>
      <c r="I648" s="4">
        <v>0.5</v>
      </c>
      <c r="J648" s="4">
        <f t="shared" si="103"/>
        <v>4.8000000000000001E-2</v>
      </c>
      <c r="K648" s="4"/>
      <c r="L648" s="4"/>
      <c r="M648" s="4"/>
      <c r="N648" s="4"/>
      <c r="O648" s="4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2:27" ht="15.75" customHeight="1">
      <c r="B649" s="2"/>
      <c r="C649" s="4"/>
      <c r="D649" s="4"/>
      <c r="E649" s="4">
        <v>60</v>
      </c>
      <c r="F649" s="4">
        <v>0.75</v>
      </c>
      <c r="G649" s="4">
        <f t="shared" si="104"/>
        <v>0.16</v>
      </c>
      <c r="H649" s="4">
        <f t="shared" si="102"/>
        <v>0.12</v>
      </c>
      <c r="I649" s="4">
        <v>0.5</v>
      </c>
      <c r="J649" s="4">
        <f t="shared" si="103"/>
        <v>0.06</v>
      </c>
      <c r="K649" s="4"/>
      <c r="L649" s="4"/>
      <c r="M649" s="4"/>
      <c r="N649" s="4"/>
      <c r="O649" s="4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2:27" ht="15.75" customHeight="1">
      <c r="B650" s="2"/>
      <c r="C650" s="4"/>
      <c r="D650" s="4"/>
      <c r="E650" s="4">
        <v>63</v>
      </c>
      <c r="F650" s="4">
        <v>0.75</v>
      </c>
      <c r="G650" s="4">
        <f t="shared" si="104"/>
        <v>0.16</v>
      </c>
      <c r="H650" s="4">
        <f t="shared" si="102"/>
        <v>0.12</v>
      </c>
      <c r="I650" s="4">
        <v>0.5</v>
      </c>
      <c r="J650" s="4">
        <f t="shared" si="103"/>
        <v>0.06</v>
      </c>
      <c r="K650" s="4"/>
      <c r="L650" s="4"/>
      <c r="M650" s="4"/>
      <c r="N650" s="4"/>
      <c r="O650" s="4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2:27" ht="15.75" customHeight="1">
      <c r="B651" s="2"/>
      <c r="C651" s="4"/>
      <c r="D651" s="4"/>
      <c r="E651" s="4">
        <v>65</v>
      </c>
      <c r="F651" s="4">
        <v>0.75</v>
      </c>
      <c r="G651" s="4">
        <f t="shared" si="104"/>
        <v>0.16</v>
      </c>
      <c r="H651" s="4">
        <f t="shared" si="102"/>
        <v>0.12</v>
      </c>
      <c r="I651" s="4">
        <v>0.5</v>
      </c>
      <c r="J651" s="4">
        <f t="shared" si="103"/>
        <v>0.06</v>
      </c>
      <c r="K651" s="4"/>
      <c r="L651" s="4"/>
      <c r="M651" s="4"/>
      <c r="N651" s="4"/>
      <c r="O651" s="4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2:27" ht="15.75" customHeight="1">
      <c r="B652" s="2"/>
      <c r="C652" s="4"/>
      <c r="D652" s="4"/>
      <c r="E652" s="4">
        <v>57</v>
      </c>
      <c r="F652" s="4">
        <v>0.8</v>
      </c>
      <c r="G652" s="4">
        <f t="shared" si="104"/>
        <v>0.16</v>
      </c>
      <c r="H652" s="4">
        <f t="shared" si="102"/>
        <v>0.128</v>
      </c>
      <c r="I652" s="4">
        <v>3</v>
      </c>
      <c r="J652" s="4">
        <f t="shared" si="103"/>
        <v>0.38400000000000001</v>
      </c>
      <c r="K652" s="4"/>
      <c r="L652" s="4"/>
      <c r="M652" s="4"/>
      <c r="N652" s="4"/>
      <c r="O652" s="4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2:27" ht="15.75" customHeight="1">
      <c r="B653" s="2"/>
      <c r="C653" s="4"/>
      <c r="D653" s="4"/>
      <c r="E653" s="4">
        <v>59</v>
      </c>
      <c r="F653" s="4">
        <v>0.8</v>
      </c>
      <c r="G653" s="4">
        <v>0</v>
      </c>
      <c r="H653" s="4">
        <f t="shared" si="102"/>
        <v>0</v>
      </c>
      <c r="I653" s="4">
        <v>0.5</v>
      </c>
      <c r="J653" s="4">
        <f t="shared" si="103"/>
        <v>0</v>
      </c>
      <c r="K653" s="4"/>
      <c r="L653" s="4"/>
      <c r="M653" s="4"/>
      <c r="N653" s="4"/>
      <c r="O653" s="4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2:27" ht="15.75" customHeight="1">
      <c r="B654" s="2"/>
      <c r="C654" s="4"/>
      <c r="D654" s="4"/>
      <c r="E654" s="4">
        <v>61</v>
      </c>
      <c r="F654" s="4">
        <v>0.6</v>
      </c>
      <c r="G654" s="4">
        <v>0</v>
      </c>
      <c r="H654" s="4">
        <f t="shared" si="102"/>
        <v>0</v>
      </c>
      <c r="I654" s="4">
        <v>0.5</v>
      </c>
      <c r="J654" s="4">
        <f t="shared" si="103"/>
        <v>0</v>
      </c>
      <c r="K654" s="4"/>
      <c r="L654" s="4"/>
      <c r="M654" s="4"/>
      <c r="N654" s="4"/>
      <c r="O654" s="4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2:27" ht="15.75" customHeight="1">
      <c r="B655" s="2"/>
      <c r="C655" s="4"/>
      <c r="D655" s="4"/>
      <c r="E655" s="4">
        <v>62</v>
      </c>
      <c r="F655" s="4">
        <v>0.8</v>
      </c>
      <c r="G655" s="4">
        <v>0</v>
      </c>
      <c r="H655" s="4">
        <f t="shared" si="102"/>
        <v>0</v>
      </c>
      <c r="I655" s="4">
        <v>0.5</v>
      </c>
      <c r="J655" s="4">
        <f t="shared" si="103"/>
        <v>0</v>
      </c>
      <c r="K655" s="4"/>
      <c r="L655" s="4"/>
      <c r="M655" s="4"/>
      <c r="N655" s="4"/>
      <c r="O655" s="4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2:27" ht="15.75" customHeight="1">
      <c r="B656" s="2"/>
      <c r="C656" s="4"/>
      <c r="D656" s="4"/>
      <c r="E656" s="4">
        <v>64</v>
      </c>
      <c r="F656" s="4">
        <v>0.6</v>
      </c>
      <c r="G656" s="4">
        <v>0</v>
      </c>
      <c r="H656" s="4">
        <f t="shared" si="102"/>
        <v>0</v>
      </c>
      <c r="I656" s="4">
        <v>0.5</v>
      </c>
      <c r="J656" s="4">
        <f t="shared" si="103"/>
        <v>0</v>
      </c>
      <c r="K656" s="4"/>
      <c r="L656" s="4"/>
      <c r="M656" s="4"/>
      <c r="N656" s="4"/>
      <c r="O656" s="4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2:27" ht="15.75" customHeight="1">
      <c r="B657" s="2"/>
      <c r="C657" s="4"/>
      <c r="D657" s="4"/>
      <c r="E657" s="4">
        <v>66</v>
      </c>
      <c r="F657" s="4">
        <v>0.8</v>
      </c>
      <c r="G657" s="4">
        <v>0</v>
      </c>
      <c r="H657" s="4">
        <f t="shared" si="102"/>
        <v>0</v>
      </c>
      <c r="I657" s="4">
        <v>0.5</v>
      </c>
      <c r="J657" s="4">
        <f t="shared" si="103"/>
        <v>0</v>
      </c>
      <c r="K657" s="4"/>
      <c r="L657" s="4"/>
      <c r="M657" s="4"/>
      <c r="N657" s="4"/>
      <c r="O657" s="4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2:27" ht="15.75" customHeight="1">
      <c r="B658" s="2"/>
      <c r="C658" s="4"/>
      <c r="D658" s="4"/>
      <c r="E658" s="4">
        <v>67</v>
      </c>
      <c r="F658" s="4">
        <v>0.6</v>
      </c>
      <c r="G658" s="4">
        <v>0</v>
      </c>
      <c r="H658" s="4">
        <f t="shared" si="102"/>
        <v>0</v>
      </c>
      <c r="I658" s="4">
        <v>0.5</v>
      </c>
      <c r="J658" s="4">
        <f t="shared" si="103"/>
        <v>0</v>
      </c>
      <c r="K658" s="4"/>
      <c r="L658" s="4"/>
      <c r="M658" s="4"/>
      <c r="N658" s="4"/>
      <c r="O658" s="4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2:27" ht="15.75" customHeight="1">
      <c r="B659" s="2"/>
      <c r="C659" s="4"/>
      <c r="D659" s="4"/>
      <c r="E659" s="4" t="s">
        <v>16</v>
      </c>
      <c r="F659" s="4"/>
      <c r="G659" s="4"/>
      <c r="H659" s="4">
        <f>A2</f>
        <v>0.02</v>
      </c>
      <c r="I659" s="4">
        <v>10</v>
      </c>
      <c r="J659" s="4">
        <f t="shared" si="103"/>
        <v>0.2</v>
      </c>
      <c r="K659" s="4"/>
      <c r="L659" s="4"/>
      <c r="M659" s="4"/>
      <c r="N659" s="4"/>
      <c r="O659" s="4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2:27" ht="15.75" customHeight="1">
      <c r="B660" s="2"/>
      <c r="C660" s="4"/>
      <c r="D660" s="4"/>
      <c r="E660" s="4" t="s">
        <v>16</v>
      </c>
      <c r="F660" s="4"/>
      <c r="G660" s="4"/>
      <c r="H660" s="4">
        <v>0</v>
      </c>
      <c r="I660" s="4">
        <v>0</v>
      </c>
      <c r="J660" s="4">
        <f t="shared" si="103"/>
        <v>0</v>
      </c>
      <c r="K660" s="4"/>
      <c r="L660" s="4"/>
      <c r="M660" s="4"/>
      <c r="N660" s="4"/>
      <c r="O660" s="4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2:27" ht="15.75" customHeight="1">
      <c r="B661" s="2"/>
      <c r="C661" s="4"/>
      <c r="D661" s="4"/>
      <c r="E661" s="4" t="s">
        <v>16</v>
      </c>
      <c r="F661" s="4"/>
      <c r="G661" s="4"/>
      <c r="H661" s="4">
        <v>0</v>
      </c>
      <c r="I661" s="4">
        <v>0</v>
      </c>
      <c r="J661" s="4">
        <f t="shared" si="103"/>
        <v>0</v>
      </c>
      <c r="K661" s="4"/>
      <c r="L661" s="4"/>
      <c r="M661" s="4"/>
      <c r="N661" s="4"/>
      <c r="O661" s="4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2:27" ht="15.75" customHeight="1">
      <c r="B662" s="2"/>
      <c r="C662" s="4"/>
      <c r="D662" s="4"/>
      <c r="E662" s="4" t="s">
        <v>16</v>
      </c>
      <c r="F662" s="4"/>
      <c r="G662" s="4"/>
      <c r="H662" s="4">
        <v>0</v>
      </c>
      <c r="I662" s="4">
        <v>0</v>
      </c>
      <c r="J662" s="4">
        <f t="shared" si="103"/>
        <v>0</v>
      </c>
      <c r="K662" s="4"/>
      <c r="L662" s="4"/>
      <c r="M662" s="4"/>
      <c r="N662" s="4"/>
      <c r="O662" s="4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2:27" ht="15.75" customHeight="1">
      <c r="B663" s="2"/>
      <c r="C663" s="4"/>
      <c r="D663" s="4"/>
      <c r="E663" s="4" t="s">
        <v>16</v>
      </c>
      <c r="F663" s="4"/>
      <c r="G663" s="4"/>
      <c r="H663" s="4">
        <v>0</v>
      </c>
      <c r="I663" s="4">
        <v>0</v>
      </c>
      <c r="J663" s="4">
        <f t="shared" si="103"/>
        <v>0</v>
      </c>
      <c r="K663" s="4"/>
      <c r="L663" s="4"/>
      <c r="M663" s="4"/>
      <c r="N663" s="4"/>
      <c r="O663" s="4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2:27" ht="15.75" customHeight="1">
      <c r="B664" s="2"/>
      <c r="C664" s="4"/>
      <c r="D664" s="4"/>
      <c r="E664" s="4" t="s">
        <v>16</v>
      </c>
      <c r="F664" s="4"/>
      <c r="G664" s="4"/>
      <c r="H664" s="4">
        <v>0</v>
      </c>
      <c r="I664" s="4">
        <v>0</v>
      </c>
      <c r="J664" s="4">
        <f t="shared" si="103"/>
        <v>0</v>
      </c>
      <c r="K664" s="4"/>
      <c r="L664" s="4"/>
      <c r="M664" s="4"/>
      <c r="N664" s="4"/>
      <c r="O664" s="4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2:27" ht="15.75" customHeight="1">
      <c r="B665" s="2"/>
      <c r="C665" s="4"/>
      <c r="D665" s="4"/>
      <c r="E665" s="4" t="s">
        <v>16</v>
      </c>
      <c r="F665" s="4"/>
      <c r="G665" s="4"/>
      <c r="H665" s="4">
        <v>0</v>
      </c>
      <c r="I665" s="4">
        <v>0</v>
      </c>
      <c r="J665" s="4">
        <f t="shared" si="103"/>
        <v>0</v>
      </c>
      <c r="K665" s="4"/>
      <c r="L665" s="4"/>
      <c r="M665" s="4"/>
      <c r="N665" s="4"/>
      <c r="O665" s="4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2:27" ht="15.75" customHeight="1">
      <c r="B666" s="2"/>
      <c r="C666" s="26"/>
      <c r="D666" s="26"/>
      <c r="E666" s="26" t="s">
        <v>15</v>
      </c>
      <c r="F666" s="26"/>
      <c r="G666" s="26"/>
      <c r="H666" s="26">
        <f>SUM(H647:H665)</f>
        <v>0.72399999999999998</v>
      </c>
      <c r="I666" s="26"/>
      <c r="J666" s="26">
        <f>SUM(J647:J665)</f>
        <v>0.87199999999999989</v>
      </c>
      <c r="K666" s="26">
        <f>J666/H666</f>
        <v>1.2044198895027622</v>
      </c>
      <c r="L666" s="26">
        <v>0.54500000000000004</v>
      </c>
      <c r="M666" s="26">
        <f>L666*J666</f>
        <v>0.47524</v>
      </c>
      <c r="N666" s="26">
        <f>H666*D647</f>
        <v>159.28</v>
      </c>
      <c r="O666" s="26">
        <f>J666*D647</f>
        <v>191.83999999999997</v>
      </c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2:27" ht="15.75" customHeight="1">
      <c r="B667" s="2"/>
      <c r="C667" s="3" t="s">
        <v>2</v>
      </c>
      <c r="D667" s="3" t="s">
        <v>3</v>
      </c>
      <c r="E667" s="3" t="s">
        <v>4</v>
      </c>
      <c r="F667" s="3" t="s">
        <v>5</v>
      </c>
      <c r="G667" s="3" t="s">
        <v>6</v>
      </c>
      <c r="H667" s="3" t="s">
        <v>7</v>
      </c>
      <c r="I667" s="3" t="s">
        <v>8</v>
      </c>
      <c r="J667" s="3" t="s">
        <v>9</v>
      </c>
      <c r="K667" s="3" t="s">
        <v>10</v>
      </c>
      <c r="L667" s="3" t="s">
        <v>11</v>
      </c>
      <c r="M667" s="3" t="s">
        <v>12</v>
      </c>
      <c r="N667" s="3" t="s">
        <v>13</v>
      </c>
      <c r="O667" s="3" t="s">
        <v>14</v>
      </c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2:27" ht="15.75" customHeight="1">
      <c r="B668" s="2"/>
      <c r="C668" s="4">
        <v>33</v>
      </c>
      <c r="D668" s="4">
        <v>220</v>
      </c>
      <c r="E668" s="4">
        <v>56</v>
      </c>
      <c r="F668" s="4">
        <v>0.75</v>
      </c>
      <c r="G668" s="4">
        <f>B2</f>
        <v>0.16</v>
      </c>
      <c r="H668" s="4">
        <f t="shared" ref="H668:H679" si="105">F668*G668</f>
        <v>0.12</v>
      </c>
      <c r="I668" s="4">
        <v>0.5</v>
      </c>
      <c r="J668" s="4">
        <f t="shared" ref="J668:J686" si="106">H668*I668</f>
        <v>0.06</v>
      </c>
      <c r="K668" s="4"/>
      <c r="L668" s="4"/>
      <c r="M668" s="4"/>
      <c r="N668" s="4"/>
      <c r="O668" s="4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2:27" ht="15.75" customHeight="1">
      <c r="B669" s="2"/>
      <c r="C669" s="4"/>
      <c r="D669" s="4"/>
      <c r="E669" s="4">
        <v>58</v>
      </c>
      <c r="F669" s="4">
        <v>0.6</v>
      </c>
      <c r="G669" s="4">
        <f t="shared" ref="G669:G672" si="107">B3</f>
        <v>0.16</v>
      </c>
      <c r="H669" s="4">
        <f t="shared" si="105"/>
        <v>9.6000000000000002E-2</v>
      </c>
      <c r="I669" s="4">
        <v>0.5</v>
      </c>
      <c r="J669" s="4">
        <f t="shared" si="106"/>
        <v>4.8000000000000001E-2</v>
      </c>
      <c r="K669" s="4"/>
      <c r="L669" s="4"/>
      <c r="M669" s="4"/>
      <c r="N669" s="4"/>
      <c r="O669" s="4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2:27" ht="15.75" customHeight="1">
      <c r="B670" s="2"/>
      <c r="C670" s="4"/>
      <c r="D670" s="4"/>
      <c r="E670" s="4">
        <v>60</v>
      </c>
      <c r="F670" s="4">
        <v>0.75</v>
      </c>
      <c r="G670" s="4">
        <f t="shared" si="107"/>
        <v>0.16</v>
      </c>
      <c r="H670" s="4">
        <f t="shared" si="105"/>
        <v>0.12</v>
      </c>
      <c r="I670" s="4">
        <v>0.5</v>
      </c>
      <c r="J670" s="4">
        <f t="shared" si="106"/>
        <v>0.06</v>
      </c>
      <c r="K670" s="4"/>
      <c r="L670" s="4"/>
      <c r="M670" s="4"/>
      <c r="N670" s="4"/>
      <c r="O670" s="4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2:27" ht="15.75" customHeight="1">
      <c r="B671" s="2"/>
      <c r="C671" s="4"/>
      <c r="D671" s="4"/>
      <c r="E671" s="4">
        <v>63</v>
      </c>
      <c r="F671" s="4">
        <v>0.75</v>
      </c>
      <c r="G671" s="4">
        <f t="shared" si="107"/>
        <v>0.16</v>
      </c>
      <c r="H671" s="4">
        <f t="shared" si="105"/>
        <v>0.12</v>
      </c>
      <c r="I671" s="4">
        <v>0.5</v>
      </c>
      <c r="J671" s="4">
        <f t="shared" si="106"/>
        <v>0.06</v>
      </c>
      <c r="K671" s="4"/>
      <c r="L671" s="4"/>
      <c r="M671" s="4"/>
      <c r="N671" s="4"/>
      <c r="O671" s="4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2:27" ht="15.75" customHeight="1">
      <c r="B672" s="2"/>
      <c r="C672" s="4"/>
      <c r="D672" s="4"/>
      <c r="E672" s="4">
        <v>65</v>
      </c>
      <c r="F672" s="4">
        <v>0.75</v>
      </c>
      <c r="G672" s="4">
        <f t="shared" si="107"/>
        <v>0.16</v>
      </c>
      <c r="H672" s="4">
        <f t="shared" si="105"/>
        <v>0.12</v>
      </c>
      <c r="I672" s="4">
        <v>0.5</v>
      </c>
      <c r="J672" s="4">
        <f t="shared" si="106"/>
        <v>0.06</v>
      </c>
      <c r="K672" s="4"/>
      <c r="L672" s="4"/>
      <c r="M672" s="4"/>
      <c r="N672" s="4"/>
      <c r="O672" s="4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2:27" ht="15.75" customHeight="1">
      <c r="B673" s="2"/>
      <c r="C673" s="4"/>
      <c r="D673" s="4"/>
      <c r="E673" s="4">
        <v>57</v>
      </c>
      <c r="F673" s="4">
        <v>0.8</v>
      </c>
      <c r="G673" s="4">
        <v>0</v>
      </c>
      <c r="H673" s="4">
        <f t="shared" si="105"/>
        <v>0</v>
      </c>
      <c r="I673" s="4">
        <v>0.5</v>
      </c>
      <c r="J673" s="4">
        <f t="shared" si="106"/>
        <v>0</v>
      </c>
      <c r="K673" s="4"/>
      <c r="L673" s="4"/>
      <c r="M673" s="4"/>
      <c r="N673" s="4"/>
      <c r="O673" s="4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2:27" ht="15.75" customHeight="1">
      <c r="B674" s="2"/>
      <c r="C674" s="4"/>
      <c r="D674" s="4"/>
      <c r="E674" s="4">
        <v>59</v>
      </c>
      <c r="F674" s="4">
        <v>0.8</v>
      </c>
      <c r="G674" s="4">
        <f>B2</f>
        <v>0.16</v>
      </c>
      <c r="H674" s="4">
        <f t="shared" si="105"/>
        <v>0.128</v>
      </c>
      <c r="I674" s="4">
        <v>3</v>
      </c>
      <c r="J674" s="4">
        <f t="shared" si="106"/>
        <v>0.38400000000000001</v>
      </c>
      <c r="K674" s="4"/>
      <c r="L674" s="4"/>
      <c r="M674" s="4"/>
      <c r="N674" s="4"/>
      <c r="O674" s="4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2:27" ht="15.75" customHeight="1">
      <c r="B675" s="2"/>
      <c r="C675" s="4"/>
      <c r="D675" s="4"/>
      <c r="E675" s="4">
        <v>61</v>
      </c>
      <c r="F675" s="4">
        <v>0.6</v>
      </c>
      <c r="G675" s="4">
        <v>0</v>
      </c>
      <c r="H675" s="4">
        <f t="shared" si="105"/>
        <v>0</v>
      </c>
      <c r="I675" s="4">
        <v>0.5</v>
      </c>
      <c r="J675" s="4">
        <f t="shared" si="106"/>
        <v>0</v>
      </c>
      <c r="K675" s="4"/>
      <c r="L675" s="4"/>
      <c r="M675" s="4"/>
      <c r="N675" s="4"/>
      <c r="O675" s="4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2:27" ht="15.75" customHeight="1">
      <c r="B676" s="2"/>
      <c r="C676" s="4"/>
      <c r="D676" s="4"/>
      <c r="E676" s="4">
        <v>62</v>
      </c>
      <c r="F676" s="4">
        <v>0.8</v>
      </c>
      <c r="G676" s="4">
        <v>0</v>
      </c>
      <c r="H676" s="4">
        <f t="shared" si="105"/>
        <v>0</v>
      </c>
      <c r="I676" s="4">
        <v>0.5</v>
      </c>
      <c r="J676" s="4">
        <f t="shared" si="106"/>
        <v>0</v>
      </c>
      <c r="K676" s="4"/>
      <c r="L676" s="4"/>
      <c r="M676" s="4"/>
      <c r="N676" s="4"/>
      <c r="O676" s="4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2:27" ht="15.75" customHeight="1">
      <c r="B677" s="2"/>
      <c r="C677" s="4"/>
      <c r="D677" s="4"/>
      <c r="E677" s="4">
        <v>64</v>
      </c>
      <c r="F677" s="4">
        <v>0.6</v>
      </c>
      <c r="G677" s="4">
        <v>0</v>
      </c>
      <c r="H677" s="4">
        <f t="shared" si="105"/>
        <v>0</v>
      </c>
      <c r="I677" s="4">
        <v>0.5</v>
      </c>
      <c r="J677" s="4">
        <f t="shared" si="106"/>
        <v>0</v>
      </c>
      <c r="K677" s="4"/>
      <c r="L677" s="4"/>
      <c r="M677" s="4"/>
      <c r="N677" s="4"/>
      <c r="O677" s="4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2:27" ht="15.75" customHeight="1">
      <c r="B678" s="2"/>
      <c r="C678" s="4"/>
      <c r="D678" s="4"/>
      <c r="E678" s="4">
        <v>66</v>
      </c>
      <c r="F678" s="4">
        <v>0.8</v>
      </c>
      <c r="G678" s="4">
        <v>0</v>
      </c>
      <c r="H678" s="4">
        <f t="shared" si="105"/>
        <v>0</v>
      </c>
      <c r="I678" s="4">
        <v>0.5</v>
      </c>
      <c r="J678" s="4">
        <f t="shared" si="106"/>
        <v>0</v>
      </c>
      <c r="K678" s="4"/>
      <c r="L678" s="4"/>
      <c r="M678" s="4"/>
      <c r="N678" s="4"/>
      <c r="O678" s="4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2:27" ht="15.75" customHeight="1">
      <c r="B679" s="2"/>
      <c r="C679" s="4"/>
      <c r="D679" s="4"/>
      <c r="E679" s="4">
        <v>67</v>
      </c>
      <c r="F679" s="4">
        <v>0.6</v>
      </c>
      <c r="G679" s="4">
        <v>0</v>
      </c>
      <c r="H679" s="4">
        <f t="shared" si="105"/>
        <v>0</v>
      </c>
      <c r="I679" s="4">
        <v>0.5</v>
      </c>
      <c r="J679" s="4">
        <f t="shared" si="106"/>
        <v>0</v>
      </c>
      <c r="K679" s="4"/>
      <c r="L679" s="4"/>
      <c r="M679" s="4"/>
      <c r="N679" s="4"/>
      <c r="O679" s="4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2:27" ht="15.75" customHeight="1">
      <c r="B680" s="2"/>
      <c r="C680" s="4"/>
      <c r="D680" s="4"/>
      <c r="E680" s="4" t="s">
        <v>16</v>
      </c>
      <c r="F680" s="4"/>
      <c r="G680" s="4"/>
      <c r="H680" s="4">
        <f>A2</f>
        <v>0.02</v>
      </c>
      <c r="I680" s="4">
        <v>10</v>
      </c>
      <c r="J680" s="4">
        <f t="shared" si="106"/>
        <v>0.2</v>
      </c>
      <c r="K680" s="4" t="s">
        <v>26</v>
      </c>
      <c r="L680" s="4"/>
      <c r="M680" s="4"/>
      <c r="N680" s="4"/>
      <c r="O680" s="4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2:27" ht="15.75" customHeight="1">
      <c r="B681" s="2"/>
      <c r="C681" s="4"/>
      <c r="D681" s="4"/>
      <c r="E681" s="4" t="s">
        <v>16</v>
      </c>
      <c r="F681" s="4"/>
      <c r="G681" s="4"/>
      <c r="H681" s="4">
        <v>0</v>
      </c>
      <c r="I681" s="4">
        <v>0</v>
      </c>
      <c r="J681" s="4">
        <f t="shared" si="106"/>
        <v>0</v>
      </c>
      <c r="K681" s="4"/>
      <c r="L681" s="4"/>
      <c r="M681" s="4"/>
      <c r="N681" s="4"/>
      <c r="O681" s="4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2:27" ht="15.75" customHeight="1">
      <c r="B682" s="2"/>
      <c r="C682" s="4"/>
      <c r="D682" s="4"/>
      <c r="E682" s="4" t="s">
        <v>16</v>
      </c>
      <c r="F682" s="4"/>
      <c r="G682" s="4"/>
      <c r="H682" s="4">
        <v>0</v>
      </c>
      <c r="I682" s="4">
        <v>0</v>
      </c>
      <c r="J682" s="4">
        <f t="shared" si="106"/>
        <v>0</v>
      </c>
      <c r="K682" s="4"/>
      <c r="L682" s="4"/>
      <c r="M682" s="4"/>
      <c r="N682" s="4"/>
      <c r="O682" s="4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2:27" ht="15.75" customHeight="1">
      <c r="B683" s="2"/>
      <c r="C683" s="4"/>
      <c r="D683" s="4"/>
      <c r="E683" s="4" t="s">
        <v>16</v>
      </c>
      <c r="F683" s="4"/>
      <c r="G683" s="4"/>
      <c r="H683" s="4">
        <v>0</v>
      </c>
      <c r="I683" s="4">
        <v>0</v>
      </c>
      <c r="J683" s="4">
        <f t="shared" si="106"/>
        <v>0</v>
      </c>
      <c r="K683" s="4"/>
      <c r="L683" s="4"/>
      <c r="M683" s="4"/>
      <c r="N683" s="4"/>
      <c r="O683" s="4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2:27" ht="15.75" customHeight="1">
      <c r="B684" s="2"/>
      <c r="C684" s="4"/>
      <c r="D684" s="4"/>
      <c r="E684" s="4" t="s">
        <v>16</v>
      </c>
      <c r="F684" s="4"/>
      <c r="G684" s="4"/>
      <c r="H684" s="4">
        <v>0</v>
      </c>
      <c r="I684" s="4">
        <v>0</v>
      </c>
      <c r="J684" s="4">
        <f t="shared" si="106"/>
        <v>0</v>
      </c>
      <c r="K684" s="4"/>
      <c r="L684" s="4"/>
      <c r="M684" s="4"/>
      <c r="N684" s="4"/>
      <c r="O684" s="4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2:27" ht="15.75" customHeight="1">
      <c r="B685" s="2"/>
      <c r="C685" s="4"/>
      <c r="D685" s="4"/>
      <c r="E685" s="4" t="s">
        <v>16</v>
      </c>
      <c r="F685" s="4"/>
      <c r="G685" s="4"/>
      <c r="H685" s="4">
        <v>0</v>
      </c>
      <c r="I685" s="4">
        <v>0</v>
      </c>
      <c r="J685" s="4">
        <f t="shared" si="106"/>
        <v>0</v>
      </c>
      <c r="K685" s="4"/>
      <c r="L685" s="4"/>
      <c r="M685" s="4"/>
      <c r="N685" s="4"/>
      <c r="O685" s="4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2:27" ht="15.75" customHeight="1">
      <c r="B686" s="2"/>
      <c r="C686" s="4"/>
      <c r="D686" s="4"/>
      <c r="E686" s="4" t="s">
        <v>16</v>
      </c>
      <c r="F686" s="4"/>
      <c r="G686" s="4"/>
      <c r="H686" s="4">
        <v>0</v>
      </c>
      <c r="I686" s="4">
        <v>0</v>
      </c>
      <c r="J686" s="4">
        <f t="shared" si="106"/>
        <v>0</v>
      </c>
      <c r="K686" s="4"/>
      <c r="L686" s="4"/>
      <c r="M686" s="4"/>
      <c r="N686" s="4"/>
      <c r="O686" s="4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2:27" ht="15.75" customHeight="1">
      <c r="B687" s="2"/>
      <c r="C687" s="26"/>
      <c r="D687" s="26"/>
      <c r="E687" s="26" t="s">
        <v>15</v>
      </c>
      <c r="F687" s="26"/>
      <c r="G687" s="26"/>
      <c r="H687" s="26">
        <f>SUM(H668:H686)</f>
        <v>0.72399999999999998</v>
      </c>
      <c r="I687" s="26"/>
      <c r="J687" s="26">
        <f>SUM(J668:J686)</f>
        <v>0.87199999999999989</v>
      </c>
      <c r="K687" s="26">
        <f>J687/H687</f>
        <v>1.2044198895027622</v>
      </c>
      <c r="L687" s="26">
        <v>0.54500000000000004</v>
      </c>
      <c r="M687" s="26">
        <f>L687*J687</f>
        <v>0.47524</v>
      </c>
      <c r="N687" s="26">
        <f>H687*D668</f>
        <v>159.28</v>
      </c>
      <c r="O687" s="26">
        <f>J687*D668</f>
        <v>191.83999999999997</v>
      </c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2:27" ht="15.75" customHeight="1">
      <c r="B688" s="2"/>
      <c r="C688" s="3" t="s">
        <v>2</v>
      </c>
      <c r="D688" s="3" t="s">
        <v>3</v>
      </c>
      <c r="E688" s="3" t="s">
        <v>4</v>
      </c>
      <c r="F688" s="3" t="s">
        <v>5</v>
      </c>
      <c r="G688" s="3" t="s">
        <v>6</v>
      </c>
      <c r="H688" s="3" t="s">
        <v>7</v>
      </c>
      <c r="I688" s="3" t="s">
        <v>8</v>
      </c>
      <c r="J688" s="3" t="s">
        <v>9</v>
      </c>
      <c r="K688" s="3" t="s">
        <v>10</v>
      </c>
      <c r="L688" s="3" t="s">
        <v>11</v>
      </c>
      <c r="M688" s="3" t="s">
        <v>12</v>
      </c>
      <c r="N688" s="3" t="s">
        <v>13</v>
      </c>
      <c r="O688" s="3" t="s">
        <v>14</v>
      </c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2:27" ht="15.75" customHeight="1">
      <c r="B689" s="2"/>
      <c r="C689" s="4">
        <v>34</v>
      </c>
      <c r="D689" s="4">
        <v>220</v>
      </c>
      <c r="E689" s="4">
        <v>56</v>
      </c>
      <c r="F689" s="4">
        <v>0.75</v>
      </c>
      <c r="G689" s="4">
        <f>B2</f>
        <v>0.16</v>
      </c>
      <c r="H689" s="4">
        <f t="shared" ref="H689:H700" si="108">F689*G689</f>
        <v>0.12</v>
      </c>
      <c r="I689" s="4">
        <v>0.5</v>
      </c>
      <c r="J689" s="4">
        <f t="shared" ref="J689:J707" si="109">H689*I689</f>
        <v>0.06</v>
      </c>
      <c r="K689" s="4"/>
      <c r="L689" s="4"/>
      <c r="M689" s="4"/>
      <c r="N689" s="4"/>
      <c r="O689" s="4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2:27" ht="15.75" customHeight="1">
      <c r="B690" s="2"/>
      <c r="C690" s="4"/>
      <c r="D690" s="4"/>
      <c r="E690" s="4">
        <v>58</v>
      </c>
      <c r="F690" s="4">
        <v>0.6</v>
      </c>
      <c r="G690" s="4">
        <f t="shared" ref="G690:G693" si="110">B3</f>
        <v>0.16</v>
      </c>
      <c r="H690" s="4">
        <f t="shared" si="108"/>
        <v>9.6000000000000002E-2</v>
      </c>
      <c r="I690" s="4">
        <v>0.5</v>
      </c>
      <c r="J690" s="4">
        <f t="shared" si="109"/>
        <v>4.8000000000000001E-2</v>
      </c>
      <c r="K690" s="4"/>
      <c r="L690" s="4"/>
      <c r="M690" s="4"/>
      <c r="N690" s="4"/>
      <c r="O690" s="4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2:27" ht="15.75" customHeight="1">
      <c r="B691" s="2"/>
      <c r="C691" s="4"/>
      <c r="D691" s="4"/>
      <c r="E691" s="4">
        <v>60</v>
      </c>
      <c r="F691" s="4">
        <v>0.75</v>
      </c>
      <c r="G691" s="4">
        <f t="shared" si="110"/>
        <v>0.16</v>
      </c>
      <c r="H691" s="4">
        <f t="shared" si="108"/>
        <v>0.12</v>
      </c>
      <c r="I691" s="4">
        <v>0.5</v>
      </c>
      <c r="J691" s="4">
        <f t="shared" si="109"/>
        <v>0.06</v>
      </c>
      <c r="K691" s="4"/>
      <c r="L691" s="4"/>
      <c r="M691" s="4"/>
      <c r="N691" s="4"/>
      <c r="O691" s="4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2:27" ht="15.75" customHeight="1">
      <c r="B692" s="2"/>
      <c r="C692" s="4"/>
      <c r="D692" s="4"/>
      <c r="E692" s="4">
        <v>63</v>
      </c>
      <c r="F692" s="4">
        <v>0.75</v>
      </c>
      <c r="G692" s="4">
        <f t="shared" si="110"/>
        <v>0.16</v>
      </c>
      <c r="H692" s="4">
        <f t="shared" si="108"/>
        <v>0.12</v>
      </c>
      <c r="I692" s="4">
        <v>0.5</v>
      </c>
      <c r="J692" s="4">
        <f t="shared" si="109"/>
        <v>0.06</v>
      </c>
      <c r="K692" s="4"/>
      <c r="L692" s="4"/>
      <c r="M692" s="4"/>
      <c r="N692" s="4"/>
      <c r="O692" s="4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2:27" ht="15.75" customHeight="1">
      <c r="B693" s="2"/>
      <c r="C693" s="4"/>
      <c r="D693" s="4"/>
      <c r="E693" s="4">
        <v>65</v>
      </c>
      <c r="F693" s="4">
        <v>0.75</v>
      </c>
      <c r="G693" s="4">
        <f t="shared" si="110"/>
        <v>0.16</v>
      </c>
      <c r="H693" s="4">
        <f t="shared" si="108"/>
        <v>0.12</v>
      </c>
      <c r="I693" s="4">
        <v>0.5</v>
      </c>
      <c r="J693" s="4">
        <f t="shared" si="109"/>
        <v>0.06</v>
      </c>
      <c r="K693" s="4"/>
      <c r="L693" s="4"/>
      <c r="M693" s="4"/>
      <c r="N693" s="4"/>
      <c r="O693" s="4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2:27" ht="15.75" customHeight="1">
      <c r="B694" s="2"/>
      <c r="C694" s="4"/>
      <c r="D694" s="4"/>
      <c r="E694" s="4">
        <v>57</v>
      </c>
      <c r="F694" s="4">
        <v>0.8</v>
      </c>
      <c r="G694" s="4">
        <v>0</v>
      </c>
      <c r="H694" s="4">
        <f t="shared" si="108"/>
        <v>0</v>
      </c>
      <c r="I694" s="4">
        <v>0.5</v>
      </c>
      <c r="J694" s="4">
        <f t="shared" si="109"/>
        <v>0</v>
      </c>
      <c r="K694" s="4"/>
      <c r="L694" s="4"/>
      <c r="M694" s="4"/>
      <c r="N694" s="4"/>
      <c r="O694" s="4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2:27" ht="15.75" customHeight="1">
      <c r="B695" s="2"/>
      <c r="C695" s="4"/>
      <c r="D695" s="4"/>
      <c r="E695" s="4">
        <v>59</v>
      </c>
      <c r="F695" s="4">
        <v>0.8</v>
      </c>
      <c r="G695" s="4">
        <v>0</v>
      </c>
      <c r="H695" s="4">
        <f t="shared" si="108"/>
        <v>0</v>
      </c>
      <c r="I695" s="4">
        <v>0.5</v>
      </c>
      <c r="J695" s="4">
        <f t="shared" si="109"/>
        <v>0</v>
      </c>
      <c r="K695" s="4"/>
      <c r="L695" s="4"/>
      <c r="M695" s="4"/>
      <c r="N695" s="4"/>
      <c r="O695" s="4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2:27" ht="15.75" customHeight="1">
      <c r="B696" s="2"/>
      <c r="C696" s="4"/>
      <c r="D696" s="4"/>
      <c r="E696" s="4">
        <v>61</v>
      </c>
      <c r="F696" s="4">
        <v>0.6</v>
      </c>
      <c r="G696" s="4">
        <f>B2</f>
        <v>0.16</v>
      </c>
      <c r="H696" s="4">
        <f t="shared" si="108"/>
        <v>9.6000000000000002E-2</v>
      </c>
      <c r="I696" s="4">
        <v>3</v>
      </c>
      <c r="J696" s="4">
        <f t="shared" si="109"/>
        <v>0.28800000000000003</v>
      </c>
      <c r="K696" s="4"/>
      <c r="L696" s="4"/>
      <c r="M696" s="4"/>
      <c r="N696" s="4"/>
      <c r="O696" s="4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2:27" ht="15.75" customHeight="1">
      <c r="B697" s="2"/>
      <c r="C697" s="4"/>
      <c r="D697" s="4"/>
      <c r="E697" s="4">
        <v>62</v>
      </c>
      <c r="F697" s="4">
        <v>0.8</v>
      </c>
      <c r="G697" s="4">
        <v>0</v>
      </c>
      <c r="H697" s="4">
        <f t="shared" si="108"/>
        <v>0</v>
      </c>
      <c r="I697" s="4">
        <v>0.5</v>
      </c>
      <c r="J697" s="4">
        <f t="shared" si="109"/>
        <v>0</v>
      </c>
      <c r="K697" s="4"/>
      <c r="L697" s="4"/>
      <c r="M697" s="4"/>
      <c r="N697" s="4"/>
      <c r="O697" s="4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2:27" ht="15.75" customHeight="1">
      <c r="B698" s="2"/>
      <c r="C698" s="4"/>
      <c r="D698" s="4"/>
      <c r="E698" s="4">
        <v>64</v>
      </c>
      <c r="F698" s="4">
        <v>0.6</v>
      </c>
      <c r="G698" s="4">
        <v>0</v>
      </c>
      <c r="H698" s="4">
        <f t="shared" si="108"/>
        <v>0</v>
      </c>
      <c r="I698" s="4">
        <v>0.5</v>
      </c>
      <c r="J698" s="4">
        <f t="shared" si="109"/>
        <v>0</v>
      </c>
      <c r="K698" s="4"/>
      <c r="L698" s="4"/>
      <c r="M698" s="4"/>
      <c r="N698" s="4"/>
      <c r="O698" s="4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2:27" ht="15.75" customHeight="1">
      <c r="B699" s="2"/>
      <c r="C699" s="4"/>
      <c r="D699" s="4"/>
      <c r="E699" s="4">
        <v>66</v>
      </c>
      <c r="F699" s="4">
        <v>0.8</v>
      </c>
      <c r="G699" s="4">
        <v>0</v>
      </c>
      <c r="H699" s="4">
        <f t="shared" si="108"/>
        <v>0</v>
      </c>
      <c r="I699" s="4">
        <v>0.5</v>
      </c>
      <c r="J699" s="4">
        <f t="shared" si="109"/>
        <v>0</v>
      </c>
      <c r="K699" s="4"/>
      <c r="L699" s="4"/>
      <c r="M699" s="4"/>
      <c r="N699" s="4"/>
      <c r="O699" s="4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2:27" ht="15.75" customHeight="1">
      <c r="B700" s="2"/>
      <c r="C700" s="4"/>
      <c r="D700" s="4"/>
      <c r="E700" s="4">
        <v>67</v>
      </c>
      <c r="F700" s="4">
        <v>0.6</v>
      </c>
      <c r="G700" s="4">
        <v>0</v>
      </c>
      <c r="H700" s="4">
        <f t="shared" si="108"/>
        <v>0</v>
      </c>
      <c r="I700" s="4">
        <v>0.5</v>
      </c>
      <c r="J700" s="4">
        <f t="shared" si="109"/>
        <v>0</v>
      </c>
      <c r="K700" s="4"/>
      <c r="L700" s="4"/>
      <c r="M700" s="4"/>
      <c r="N700" s="4"/>
      <c r="O700" s="4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2:27" ht="15.75" customHeight="1">
      <c r="B701" s="2"/>
      <c r="C701" s="4"/>
      <c r="D701" s="4"/>
      <c r="E701" s="4" t="s">
        <v>16</v>
      </c>
      <c r="F701" s="4"/>
      <c r="G701" s="4"/>
      <c r="H701" s="4">
        <f>A2</f>
        <v>0.02</v>
      </c>
      <c r="I701" s="4">
        <v>10</v>
      </c>
      <c r="J701" s="4">
        <f t="shared" si="109"/>
        <v>0.2</v>
      </c>
      <c r="K701" s="4"/>
      <c r="L701" s="4"/>
      <c r="M701" s="4"/>
      <c r="N701" s="4"/>
      <c r="O701" s="4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2:27" ht="15.75" customHeight="1">
      <c r="B702" s="2"/>
      <c r="C702" s="4"/>
      <c r="D702" s="4"/>
      <c r="E702" s="4" t="s">
        <v>16</v>
      </c>
      <c r="F702" s="4"/>
      <c r="G702" s="4"/>
      <c r="H702" s="4">
        <v>0</v>
      </c>
      <c r="I702" s="4">
        <v>0</v>
      </c>
      <c r="J702" s="4">
        <f t="shared" si="109"/>
        <v>0</v>
      </c>
      <c r="K702" s="4"/>
      <c r="L702" s="4"/>
      <c r="M702" s="4"/>
      <c r="N702" s="4"/>
      <c r="O702" s="4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2:27" ht="15.75" customHeight="1">
      <c r="B703" s="2"/>
      <c r="C703" s="4"/>
      <c r="D703" s="4"/>
      <c r="E703" s="4" t="s">
        <v>16</v>
      </c>
      <c r="F703" s="4"/>
      <c r="G703" s="4"/>
      <c r="H703" s="4">
        <v>0</v>
      </c>
      <c r="I703" s="4">
        <v>0</v>
      </c>
      <c r="J703" s="4">
        <f t="shared" si="109"/>
        <v>0</v>
      </c>
      <c r="K703" s="4"/>
      <c r="L703" s="4"/>
      <c r="M703" s="4"/>
      <c r="N703" s="4"/>
      <c r="O703" s="4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2:27" ht="15.75" customHeight="1">
      <c r="B704" s="2"/>
      <c r="C704" s="4"/>
      <c r="D704" s="4"/>
      <c r="E704" s="4" t="s">
        <v>16</v>
      </c>
      <c r="F704" s="4"/>
      <c r="G704" s="4"/>
      <c r="H704" s="4">
        <v>0</v>
      </c>
      <c r="I704" s="4">
        <v>0</v>
      </c>
      <c r="J704" s="4">
        <f t="shared" si="109"/>
        <v>0</v>
      </c>
      <c r="K704" s="4"/>
      <c r="L704" s="4"/>
      <c r="M704" s="4"/>
      <c r="N704" s="4"/>
      <c r="O704" s="4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2:27" ht="15.75" customHeight="1">
      <c r="B705" s="2"/>
      <c r="C705" s="4"/>
      <c r="D705" s="4"/>
      <c r="E705" s="4" t="s">
        <v>16</v>
      </c>
      <c r="F705" s="4"/>
      <c r="G705" s="4"/>
      <c r="H705" s="4">
        <v>0</v>
      </c>
      <c r="I705" s="4">
        <v>0</v>
      </c>
      <c r="J705" s="4">
        <f t="shared" si="109"/>
        <v>0</v>
      </c>
      <c r="K705" s="4"/>
      <c r="L705" s="4"/>
      <c r="M705" s="4"/>
      <c r="N705" s="4"/>
      <c r="O705" s="4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2:27" ht="15.75" customHeight="1">
      <c r="B706" s="2"/>
      <c r="C706" s="4"/>
      <c r="D706" s="4"/>
      <c r="E706" s="4" t="s">
        <v>16</v>
      </c>
      <c r="F706" s="4"/>
      <c r="G706" s="4"/>
      <c r="H706" s="4">
        <v>0</v>
      </c>
      <c r="I706" s="4">
        <v>0</v>
      </c>
      <c r="J706" s="4">
        <f t="shared" si="109"/>
        <v>0</v>
      </c>
      <c r="K706" s="4"/>
      <c r="L706" s="4"/>
      <c r="M706" s="4"/>
      <c r="N706" s="4"/>
      <c r="O706" s="4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2:27" ht="15.75" customHeight="1">
      <c r="B707" s="2"/>
      <c r="C707" s="4"/>
      <c r="D707" s="4"/>
      <c r="E707" s="4" t="s">
        <v>16</v>
      </c>
      <c r="F707" s="4"/>
      <c r="G707" s="4"/>
      <c r="H707" s="4">
        <v>0</v>
      </c>
      <c r="I707" s="4">
        <v>0</v>
      </c>
      <c r="J707" s="4">
        <f t="shared" si="109"/>
        <v>0</v>
      </c>
      <c r="K707" s="4"/>
      <c r="L707" s="4"/>
      <c r="M707" s="4"/>
      <c r="N707" s="4"/>
      <c r="O707" s="4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2:27" ht="15.75" customHeight="1">
      <c r="B708" s="2"/>
      <c r="C708" s="26"/>
      <c r="D708" s="26"/>
      <c r="E708" s="26" t="s">
        <v>15</v>
      </c>
      <c r="F708" s="26"/>
      <c r="G708" s="26"/>
      <c r="H708" s="26">
        <f>SUM(H689:H707)</f>
        <v>0.69199999999999995</v>
      </c>
      <c r="I708" s="26"/>
      <c r="J708" s="26">
        <f>SUM(J689:J707)</f>
        <v>0.77600000000000002</v>
      </c>
      <c r="K708" s="26">
        <f>J708/H708</f>
        <v>1.1213872832369944</v>
      </c>
      <c r="L708" s="26">
        <v>0.54500000000000004</v>
      </c>
      <c r="M708" s="26">
        <f>L708*J708</f>
        <v>0.42292000000000002</v>
      </c>
      <c r="N708" s="26">
        <f>H708*D689</f>
        <v>152.23999999999998</v>
      </c>
      <c r="O708" s="26">
        <f>J708*D689</f>
        <v>170.72</v>
      </c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2:27" ht="15.75" customHeight="1">
      <c r="B709" s="2"/>
      <c r="C709" s="3" t="s">
        <v>2</v>
      </c>
      <c r="D709" s="3" t="s">
        <v>3</v>
      </c>
      <c r="E709" s="3" t="s">
        <v>4</v>
      </c>
      <c r="F709" s="3" t="s">
        <v>5</v>
      </c>
      <c r="G709" s="3" t="s">
        <v>6</v>
      </c>
      <c r="H709" s="3" t="s">
        <v>7</v>
      </c>
      <c r="I709" s="3" t="s">
        <v>8</v>
      </c>
      <c r="J709" s="3" t="s">
        <v>9</v>
      </c>
      <c r="K709" s="3" t="s">
        <v>10</v>
      </c>
      <c r="L709" s="3" t="s">
        <v>11</v>
      </c>
      <c r="M709" s="3" t="s">
        <v>12</v>
      </c>
      <c r="N709" s="3" t="s">
        <v>13</v>
      </c>
      <c r="O709" s="3" t="s">
        <v>14</v>
      </c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2:27" ht="15.75" customHeight="1">
      <c r="B710" s="2"/>
      <c r="C710" s="4">
        <v>35</v>
      </c>
      <c r="D710" s="4">
        <v>220</v>
      </c>
      <c r="E710" s="4">
        <v>56</v>
      </c>
      <c r="F710" s="4">
        <v>0.75</v>
      </c>
      <c r="G710" s="4">
        <f>B2</f>
        <v>0.16</v>
      </c>
      <c r="H710" s="4">
        <f t="shared" ref="H710:H721" si="111">F710*G710</f>
        <v>0.12</v>
      </c>
      <c r="I710" s="4">
        <v>0.5</v>
      </c>
      <c r="J710" s="4">
        <f t="shared" ref="J710:J728" si="112">H710*I710</f>
        <v>0.06</v>
      </c>
      <c r="K710" s="4"/>
      <c r="L710" s="4"/>
      <c r="M710" s="4"/>
      <c r="N710" s="4"/>
      <c r="O710" s="4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2:27" ht="15.75" customHeight="1">
      <c r="B711" s="2"/>
      <c r="C711" s="4"/>
      <c r="D711" s="4"/>
      <c r="E711" s="4">
        <v>58</v>
      </c>
      <c r="F711" s="4">
        <v>0.6</v>
      </c>
      <c r="G711" s="4">
        <f t="shared" ref="G711:G714" si="113">B3</f>
        <v>0.16</v>
      </c>
      <c r="H711" s="4">
        <f t="shared" si="111"/>
        <v>9.6000000000000002E-2</v>
      </c>
      <c r="I711" s="4">
        <v>0.5</v>
      </c>
      <c r="J711" s="4">
        <f t="shared" si="112"/>
        <v>4.8000000000000001E-2</v>
      </c>
      <c r="K711" s="4"/>
      <c r="L711" s="4"/>
      <c r="M711" s="4"/>
      <c r="N711" s="4"/>
      <c r="O711" s="4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2:27" ht="15.75" customHeight="1">
      <c r="B712" s="2"/>
      <c r="C712" s="4"/>
      <c r="D712" s="4"/>
      <c r="E712" s="4">
        <v>60</v>
      </c>
      <c r="F712" s="4">
        <v>0.75</v>
      </c>
      <c r="G712" s="4">
        <f t="shared" si="113"/>
        <v>0.16</v>
      </c>
      <c r="H712" s="4">
        <f t="shared" si="111"/>
        <v>0.12</v>
      </c>
      <c r="I712" s="4">
        <v>0.5</v>
      </c>
      <c r="J712" s="4">
        <f t="shared" si="112"/>
        <v>0.06</v>
      </c>
      <c r="K712" s="4"/>
      <c r="L712" s="4"/>
      <c r="M712" s="4"/>
      <c r="N712" s="4"/>
      <c r="O712" s="4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2:27" ht="15.75" customHeight="1">
      <c r="B713" s="2"/>
      <c r="C713" s="4"/>
      <c r="D713" s="4"/>
      <c r="E713" s="4">
        <v>63</v>
      </c>
      <c r="F713" s="4">
        <v>0.75</v>
      </c>
      <c r="G713" s="4">
        <f t="shared" si="113"/>
        <v>0.16</v>
      </c>
      <c r="H713" s="4">
        <f t="shared" si="111"/>
        <v>0.12</v>
      </c>
      <c r="I713" s="4">
        <v>0.5</v>
      </c>
      <c r="J713" s="4">
        <f t="shared" si="112"/>
        <v>0.06</v>
      </c>
      <c r="K713" s="4"/>
      <c r="L713" s="4"/>
      <c r="M713" s="4"/>
      <c r="N713" s="4"/>
      <c r="O713" s="4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2:27" ht="15.75" customHeight="1">
      <c r="B714" s="2"/>
      <c r="C714" s="4"/>
      <c r="D714" s="4"/>
      <c r="E714" s="4">
        <v>65</v>
      </c>
      <c r="F714" s="4">
        <v>0.75</v>
      </c>
      <c r="G714" s="4">
        <f t="shared" si="113"/>
        <v>0.16</v>
      </c>
      <c r="H714" s="4">
        <f t="shared" si="111"/>
        <v>0.12</v>
      </c>
      <c r="I714" s="4">
        <v>0.5</v>
      </c>
      <c r="J714" s="4">
        <f t="shared" si="112"/>
        <v>0.06</v>
      </c>
      <c r="K714" s="4"/>
      <c r="L714" s="4"/>
      <c r="M714" s="4"/>
      <c r="N714" s="4"/>
      <c r="O714" s="4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2:27" ht="15.75" customHeight="1">
      <c r="B715" s="2"/>
      <c r="C715" s="4"/>
      <c r="D715" s="4"/>
      <c r="E715" s="4">
        <v>57</v>
      </c>
      <c r="F715" s="4">
        <v>0.8</v>
      </c>
      <c r="G715" s="4">
        <v>0</v>
      </c>
      <c r="H715" s="4">
        <f t="shared" si="111"/>
        <v>0</v>
      </c>
      <c r="I715" s="4">
        <v>0.5</v>
      </c>
      <c r="J715" s="4">
        <f t="shared" si="112"/>
        <v>0</v>
      </c>
      <c r="K715" s="4"/>
      <c r="L715" s="4"/>
      <c r="M715" s="4"/>
      <c r="N715" s="4"/>
      <c r="O715" s="4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2:27" ht="15.75" customHeight="1">
      <c r="B716" s="2"/>
      <c r="C716" s="4"/>
      <c r="D716" s="4"/>
      <c r="E716" s="4">
        <v>59</v>
      </c>
      <c r="F716" s="4">
        <v>0.8</v>
      </c>
      <c r="G716" s="4">
        <v>0</v>
      </c>
      <c r="H716" s="4">
        <f t="shared" si="111"/>
        <v>0</v>
      </c>
      <c r="I716" s="4">
        <v>0.5</v>
      </c>
      <c r="J716" s="4">
        <f t="shared" si="112"/>
        <v>0</v>
      </c>
      <c r="K716" s="4"/>
      <c r="L716" s="4"/>
      <c r="M716" s="4"/>
      <c r="N716" s="4"/>
      <c r="O716" s="4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2:27" ht="15.75" customHeight="1">
      <c r="B717" s="2"/>
      <c r="C717" s="4"/>
      <c r="D717" s="4"/>
      <c r="E717" s="4">
        <v>61</v>
      </c>
      <c r="F717" s="4">
        <v>0.6</v>
      </c>
      <c r="G717" s="4">
        <v>0</v>
      </c>
      <c r="H717" s="4">
        <f t="shared" si="111"/>
        <v>0</v>
      </c>
      <c r="I717" s="4">
        <v>0.5</v>
      </c>
      <c r="J717" s="4">
        <f t="shared" si="112"/>
        <v>0</v>
      </c>
      <c r="K717" s="4"/>
      <c r="L717" s="4"/>
      <c r="M717" s="4"/>
      <c r="N717" s="4"/>
      <c r="O717" s="4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2:27" ht="15.75" customHeight="1">
      <c r="B718" s="2"/>
      <c r="C718" s="4"/>
      <c r="D718" s="4"/>
      <c r="E718" s="4">
        <v>62</v>
      </c>
      <c r="F718" s="4">
        <v>0.8</v>
      </c>
      <c r="G718" s="4">
        <f>B2</f>
        <v>0.16</v>
      </c>
      <c r="H718" s="4">
        <f t="shared" si="111"/>
        <v>0.128</v>
      </c>
      <c r="I718" s="4">
        <v>3</v>
      </c>
      <c r="J718" s="4">
        <f t="shared" si="112"/>
        <v>0.38400000000000001</v>
      </c>
      <c r="K718" s="4"/>
      <c r="L718" s="4"/>
      <c r="M718" s="4"/>
      <c r="N718" s="4"/>
      <c r="O718" s="4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2:27" ht="15.75" customHeight="1">
      <c r="B719" s="2"/>
      <c r="C719" s="4"/>
      <c r="D719" s="4"/>
      <c r="E719" s="4">
        <v>64</v>
      </c>
      <c r="F719" s="4">
        <v>0.6</v>
      </c>
      <c r="G719" s="4">
        <f>B3</f>
        <v>0.16</v>
      </c>
      <c r="H719" s="4">
        <f t="shared" si="111"/>
        <v>9.6000000000000002E-2</v>
      </c>
      <c r="I719" s="4">
        <v>0</v>
      </c>
      <c r="J719" s="4">
        <f t="shared" si="112"/>
        <v>0</v>
      </c>
      <c r="K719" s="4"/>
      <c r="L719" s="4"/>
      <c r="M719" s="4"/>
      <c r="N719" s="4"/>
      <c r="O719" s="4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2:27" ht="15.75" customHeight="1">
      <c r="B720" s="2"/>
      <c r="C720" s="4"/>
      <c r="D720" s="4"/>
      <c r="E720" s="4">
        <v>66</v>
      </c>
      <c r="F720" s="4">
        <v>0.8</v>
      </c>
      <c r="G720" s="4">
        <v>0</v>
      </c>
      <c r="H720" s="4">
        <f t="shared" si="111"/>
        <v>0</v>
      </c>
      <c r="I720" s="4">
        <v>0.5</v>
      </c>
      <c r="J720" s="4">
        <f t="shared" si="112"/>
        <v>0</v>
      </c>
      <c r="K720" s="4"/>
      <c r="L720" s="4"/>
      <c r="M720" s="4"/>
      <c r="N720" s="4"/>
      <c r="O720" s="4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2:27" ht="15.75" customHeight="1">
      <c r="B721" s="2"/>
      <c r="C721" s="4"/>
      <c r="D721" s="4"/>
      <c r="E721" s="4">
        <v>67</v>
      </c>
      <c r="F721" s="4">
        <v>0.6</v>
      </c>
      <c r="G721" s="4">
        <v>0</v>
      </c>
      <c r="H721" s="4">
        <f t="shared" si="111"/>
        <v>0</v>
      </c>
      <c r="I721" s="4">
        <v>0.5</v>
      </c>
      <c r="J721" s="4">
        <f t="shared" si="112"/>
        <v>0</v>
      </c>
      <c r="K721" s="4"/>
      <c r="L721" s="4"/>
      <c r="M721" s="4"/>
      <c r="N721" s="4"/>
      <c r="O721" s="4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2:27" ht="15.75" customHeight="1">
      <c r="B722" s="2"/>
      <c r="C722" s="4"/>
      <c r="D722" s="4"/>
      <c r="E722" s="4" t="s">
        <v>16</v>
      </c>
      <c r="F722" s="4"/>
      <c r="G722" s="4"/>
      <c r="H722" s="4">
        <f>A2</f>
        <v>0.02</v>
      </c>
      <c r="I722" s="4">
        <v>10</v>
      </c>
      <c r="J722" s="4">
        <f t="shared" si="112"/>
        <v>0.2</v>
      </c>
      <c r="K722" s="4"/>
      <c r="L722" s="4"/>
      <c r="M722" s="4"/>
      <c r="N722" s="4"/>
      <c r="O722" s="4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2:27" ht="15.75" customHeight="1">
      <c r="B723" s="2"/>
      <c r="C723" s="4"/>
      <c r="D723" s="4"/>
      <c r="E723" s="4" t="s">
        <v>16</v>
      </c>
      <c r="F723" s="4"/>
      <c r="G723" s="4"/>
      <c r="H723" s="4">
        <v>0</v>
      </c>
      <c r="I723" s="4">
        <v>0</v>
      </c>
      <c r="J723" s="4">
        <f t="shared" si="112"/>
        <v>0</v>
      </c>
      <c r="K723" s="4"/>
      <c r="L723" s="4"/>
      <c r="M723" s="4"/>
      <c r="N723" s="4"/>
      <c r="O723" s="4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2:27" ht="15.75" customHeight="1">
      <c r="B724" s="2"/>
      <c r="C724" s="4"/>
      <c r="D724" s="4"/>
      <c r="E724" s="4" t="s">
        <v>16</v>
      </c>
      <c r="F724" s="4"/>
      <c r="G724" s="4"/>
      <c r="H724" s="4">
        <v>0</v>
      </c>
      <c r="I724" s="4">
        <v>0</v>
      </c>
      <c r="J724" s="4">
        <f t="shared" si="112"/>
        <v>0</v>
      </c>
      <c r="K724" s="4"/>
      <c r="L724" s="4"/>
      <c r="M724" s="4"/>
      <c r="N724" s="4"/>
      <c r="O724" s="4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2:27" ht="15.75" customHeight="1">
      <c r="B725" s="2"/>
      <c r="C725" s="4"/>
      <c r="D725" s="4"/>
      <c r="E725" s="4" t="s">
        <v>16</v>
      </c>
      <c r="F725" s="4"/>
      <c r="G725" s="4"/>
      <c r="H725" s="4">
        <v>0</v>
      </c>
      <c r="I725" s="4">
        <v>0</v>
      </c>
      <c r="J725" s="4">
        <f t="shared" si="112"/>
        <v>0</v>
      </c>
      <c r="K725" s="4"/>
      <c r="L725" s="4"/>
      <c r="M725" s="4"/>
      <c r="N725" s="4"/>
      <c r="O725" s="4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2:27" ht="15.75" customHeight="1">
      <c r="B726" s="2"/>
      <c r="C726" s="4"/>
      <c r="D726" s="4"/>
      <c r="E726" s="4" t="s">
        <v>16</v>
      </c>
      <c r="F726" s="4"/>
      <c r="G726" s="4"/>
      <c r="H726" s="4">
        <v>0</v>
      </c>
      <c r="I726" s="4">
        <v>0</v>
      </c>
      <c r="J726" s="4">
        <f t="shared" si="112"/>
        <v>0</v>
      </c>
      <c r="K726" s="4"/>
      <c r="L726" s="4"/>
      <c r="M726" s="4"/>
      <c r="N726" s="4"/>
      <c r="O726" s="4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2:27" ht="15.75" customHeight="1">
      <c r="B727" s="2"/>
      <c r="C727" s="4"/>
      <c r="D727" s="4"/>
      <c r="E727" s="4" t="s">
        <v>16</v>
      </c>
      <c r="F727" s="4"/>
      <c r="G727" s="4"/>
      <c r="H727" s="4">
        <v>0</v>
      </c>
      <c r="I727" s="4">
        <v>0</v>
      </c>
      <c r="J727" s="4">
        <f t="shared" si="112"/>
        <v>0</v>
      </c>
      <c r="K727" s="4"/>
      <c r="L727" s="4"/>
      <c r="M727" s="4"/>
      <c r="N727" s="4"/>
      <c r="O727" s="4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2:27" ht="15.75" customHeight="1">
      <c r="B728" s="2"/>
      <c r="C728" s="4"/>
      <c r="D728" s="4"/>
      <c r="E728" s="4" t="s">
        <v>16</v>
      </c>
      <c r="F728" s="4"/>
      <c r="G728" s="4"/>
      <c r="H728" s="4">
        <v>0</v>
      </c>
      <c r="I728" s="4">
        <v>0</v>
      </c>
      <c r="J728" s="4">
        <f t="shared" si="112"/>
        <v>0</v>
      </c>
      <c r="K728" s="4"/>
      <c r="L728" s="4"/>
      <c r="M728" s="4"/>
      <c r="N728" s="4"/>
      <c r="O728" s="4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2:27" ht="15.75" customHeight="1">
      <c r="B729" s="2"/>
      <c r="C729" s="26"/>
      <c r="D729" s="26"/>
      <c r="E729" s="26" t="s">
        <v>15</v>
      </c>
      <c r="F729" s="26"/>
      <c r="G729" s="26"/>
      <c r="H729" s="26">
        <f>SUM(H710:H728)</f>
        <v>0.82</v>
      </c>
      <c r="I729" s="26"/>
      <c r="J729" s="26">
        <f>SUM(J710:J728)</f>
        <v>0.87199999999999989</v>
      </c>
      <c r="K729" s="26">
        <f>J729/H729</f>
        <v>1.0634146341463413</v>
      </c>
      <c r="L729" s="26">
        <v>0.54500000000000004</v>
      </c>
      <c r="M729" s="26">
        <f>L729*J729</f>
        <v>0.47524</v>
      </c>
      <c r="N729" s="26">
        <f>H729*D710</f>
        <v>180.39999999999998</v>
      </c>
      <c r="O729" s="26">
        <f>J729*D710</f>
        <v>191.83999999999997</v>
      </c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2:27" ht="15.75" customHeight="1">
      <c r="B730" s="2"/>
      <c r="C730" s="3" t="s">
        <v>2</v>
      </c>
      <c r="D730" s="3" t="s">
        <v>3</v>
      </c>
      <c r="E730" s="3" t="s">
        <v>4</v>
      </c>
      <c r="F730" s="3" t="s">
        <v>5</v>
      </c>
      <c r="G730" s="3" t="s">
        <v>6</v>
      </c>
      <c r="H730" s="3" t="s">
        <v>7</v>
      </c>
      <c r="I730" s="3" t="s">
        <v>8</v>
      </c>
      <c r="J730" s="3" t="s">
        <v>9</v>
      </c>
      <c r="K730" s="3" t="s">
        <v>10</v>
      </c>
      <c r="L730" s="3" t="s">
        <v>11</v>
      </c>
      <c r="M730" s="3" t="s">
        <v>12</v>
      </c>
      <c r="N730" s="3" t="s">
        <v>13</v>
      </c>
      <c r="O730" s="3" t="s">
        <v>14</v>
      </c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2:27" ht="15.75" customHeight="1">
      <c r="B731" s="2"/>
      <c r="C731" s="4">
        <v>36</v>
      </c>
      <c r="D731" s="4">
        <v>200</v>
      </c>
      <c r="E731" s="4">
        <v>56</v>
      </c>
      <c r="F731" s="4">
        <v>0.75</v>
      </c>
      <c r="G731" s="4">
        <f>B2</f>
        <v>0.16</v>
      </c>
      <c r="H731" s="4">
        <f t="shared" ref="H731:H742" si="114">F731*G731</f>
        <v>0.12</v>
      </c>
      <c r="I731" s="4">
        <v>0.5</v>
      </c>
      <c r="J731" s="4">
        <f t="shared" ref="J731:J749" si="115">H731*I731</f>
        <v>0.06</v>
      </c>
      <c r="K731" s="4"/>
      <c r="L731" s="4"/>
      <c r="M731" s="4"/>
      <c r="N731" s="4"/>
      <c r="O731" s="4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2:27" ht="15.75" customHeight="1">
      <c r="B732" s="2"/>
      <c r="C732" s="4"/>
      <c r="D732" s="4"/>
      <c r="E732" s="4">
        <v>58</v>
      </c>
      <c r="F732" s="4">
        <v>0.6</v>
      </c>
      <c r="G732" s="4">
        <f t="shared" ref="G732:G735" si="116">B3</f>
        <v>0.16</v>
      </c>
      <c r="H732" s="4">
        <f t="shared" si="114"/>
        <v>9.6000000000000002E-2</v>
      </c>
      <c r="I732" s="4">
        <v>0.5</v>
      </c>
      <c r="J732" s="4">
        <f t="shared" si="115"/>
        <v>4.8000000000000001E-2</v>
      </c>
      <c r="K732" s="4"/>
      <c r="L732" s="4"/>
      <c r="M732" s="4"/>
      <c r="N732" s="4"/>
      <c r="O732" s="4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2:27" ht="15.75" customHeight="1">
      <c r="B733" s="2"/>
      <c r="C733" s="4"/>
      <c r="D733" s="4"/>
      <c r="E733" s="4">
        <v>60</v>
      </c>
      <c r="F733" s="4">
        <v>0.75</v>
      </c>
      <c r="G733" s="4">
        <f t="shared" si="116"/>
        <v>0.16</v>
      </c>
      <c r="H733" s="4">
        <f t="shared" si="114"/>
        <v>0.12</v>
      </c>
      <c r="I733" s="4">
        <v>0.5</v>
      </c>
      <c r="J733" s="4">
        <f t="shared" si="115"/>
        <v>0.06</v>
      </c>
      <c r="K733" s="4"/>
      <c r="L733" s="4"/>
      <c r="M733" s="4"/>
      <c r="N733" s="4"/>
      <c r="O733" s="4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2:27" ht="15.75" customHeight="1">
      <c r="B734" s="2"/>
      <c r="C734" s="4"/>
      <c r="D734" s="4"/>
      <c r="E734" s="4">
        <v>63</v>
      </c>
      <c r="F734" s="4">
        <v>0.75</v>
      </c>
      <c r="G734" s="4">
        <f t="shared" si="116"/>
        <v>0.16</v>
      </c>
      <c r="H734" s="4">
        <f t="shared" si="114"/>
        <v>0.12</v>
      </c>
      <c r="I734" s="4">
        <v>0.5</v>
      </c>
      <c r="J734" s="4">
        <f t="shared" si="115"/>
        <v>0.06</v>
      </c>
      <c r="K734" s="4"/>
      <c r="L734" s="4"/>
      <c r="M734" s="4"/>
      <c r="N734" s="4"/>
      <c r="O734" s="4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2:27" ht="15.75" customHeight="1">
      <c r="B735" s="2"/>
      <c r="C735" s="4"/>
      <c r="D735" s="4"/>
      <c r="E735" s="4">
        <v>65</v>
      </c>
      <c r="F735" s="4">
        <v>0.75</v>
      </c>
      <c r="G735" s="4">
        <f t="shared" si="116"/>
        <v>0.16</v>
      </c>
      <c r="H735" s="4">
        <f t="shared" si="114"/>
        <v>0.12</v>
      </c>
      <c r="I735" s="4">
        <v>0.5</v>
      </c>
      <c r="J735" s="4">
        <f t="shared" si="115"/>
        <v>0.06</v>
      </c>
      <c r="K735" s="4"/>
      <c r="L735" s="4"/>
      <c r="M735" s="4"/>
      <c r="N735" s="4"/>
      <c r="O735" s="4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2:27" ht="15.75" customHeight="1">
      <c r="B736" s="2"/>
      <c r="C736" s="4"/>
      <c r="D736" s="4"/>
      <c r="E736" s="4">
        <v>57</v>
      </c>
      <c r="F736" s="4">
        <v>0.8</v>
      </c>
      <c r="G736" s="4">
        <v>0</v>
      </c>
      <c r="H736" s="4">
        <f t="shared" si="114"/>
        <v>0</v>
      </c>
      <c r="I736" s="4">
        <v>0.5</v>
      </c>
      <c r="J736" s="4">
        <f t="shared" si="115"/>
        <v>0</v>
      </c>
      <c r="K736" s="4"/>
      <c r="L736" s="4"/>
      <c r="M736" s="4"/>
      <c r="N736" s="4"/>
      <c r="O736" s="4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2:27" ht="15.75" customHeight="1">
      <c r="B737" s="2"/>
      <c r="C737" s="4"/>
      <c r="D737" s="4"/>
      <c r="E737" s="4">
        <v>59</v>
      </c>
      <c r="F737" s="4">
        <v>0.8</v>
      </c>
      <c r="G737" s="4">
        <v>0</v>
      </c>
      <c r="H737" s="4">
        <f t="shared" si="114"/>
        <v>0</v>
      </c>
      <c r="I737" s="4">
        <v>0.5</v>
      </c>
      <c r="J737" s="4">
        <f t="shared" si="115"/>
        <v>0</v>
      </c>
      <c r="K737" s="4"/>
      <c r="L737" s="4"/>
      <c r="M737" s="4"/>
      <c r="N737" s="4"/>
      <c r="O737" s="4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2:27" ht="15.75" customHeight="1">
      <c r="B738" s="2"/>
      <c r="C738" s="4"/>
      <c r="D738" s="4"/>
      <c r="E738" s="4">
        <v>61</v>
      </c>
      <c r="F738" s="4">
        <v>0.6</v>
      </c>
      <c r="G738" s="4">
        <v>0</v>
      </c>
      <c r="H738" s="4">
        <f t="shared" si="114"/>
        <v>0</v>
      </c>
      <c r="I738" s="4">
        <v>0.5</v>
      </c>
      <c r="J738" s="4">
        <f t="shared" si="115"/>
        <v>0</v>
      </c>
      <c r="K738" s="4"/>
      <c r="L738" s="4"/>
      <c r="M738" s="4"/>
      <c r="N738" s="4"/>
      <c r="O738" s="4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2:27" ht="15.75" customHeight="1">
      <c r="B739" s="2"/>
      <c r="C739" s="4"/>
      <c r="D739" s="4"/>
      <c r="E739" s="4">
        <v>62</v>
      </c>
      <c r="F739" s="4">
        <v>0.8</v>
      </c>
      <c r="G739" s="4">
        <f>B2</f>
        <v>0.16</v>
      </c>
      <c r="H739" s="4">
        <f t="shared" si="114"/>
        <v>0.128</v>
      </c>
      <c r="I739" s="4">
        <v>0</v>
      </c>
      <c r="J739" s="4">
        <f t="shared" si="115"/>
        <v>0</v>
      </c>
      <c r="K739" s="4"/>
      <c r="L739" s="4"/>
      <c r="M739" s="4"/>
      <c r="N739" s="4"/>
      <c r="O739" s="4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2:27" ht="15.75" customHeight="1">
      <c r="B740" s="2"/>
      <c r="C740" s="4"/>
      <c r="D740" s="4"/>
      <c r="E740" s="4">
        <v>64</v>
      </c>
      <c r="F740" s="4">
        <v>0.6</v>
      </c>
      <c r="G740" s="4">
        <f>B3</f>
        <v>0.16</v>
      </c>
      <c r="H740" s="4">
        <f t="shared" si="114"/>
        <v>9.6000000000000002E-2</v>
      </c>
      <c r="I740" s="4">
        <v>3</v>
      </c>
      <c r="J740" s="4">
        <f t="shared" si="115"/>
        <v>0.28800000000000003</v>
      </c>
      <c r="K740" s="4"/>
      <c r="L740" s="4"/>
      <c r="M740" s="4"/>
      <c r="N740" s="4"/>
      <c r="O740" s="4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2:27" ht="15.75" customHeight="1">
      <c r="B741" s="2"/>
      <c r="C741" s="4"/>
      <c r="D741" s="4"/>
      <c r="E741" s="4">
        <v>66</v>
      </c>
      <c r="F741" s="4">
        <v>0.8</v>
      </c>
      <c r="G741" s="4">
        <v>0</v>
      </c>
      <c r="H741" s="4">
        <f t="shared" si="114"/>
        <v>0</v>
      </c>
      <c r="I741" s="4">
        <v>0.5</v>
      </c>
      <c r="J741" s="4">
        <f t="shared" si="115"/>
        <v>0</v>
      </c>
      <c r="K741" s="4"/>
      <c r="L741" s="4"/>
      <c r="M741" s="4"/>
      <c r="N741" s="4"/>
      <c r="O741" s="4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2:27" ht="15.75" customHeight="1">
      <c r="B742" s="2"/>
      <c r="C742" s="4"/>
      <c r="D742" s="4"/>
      <c r="E742" s="4">
        <v>67</v>
      </c>
      <c r="F742" s="4">
        <v>0.6</v>
      </c>
      <c r="G742" s="4">
        <v>0</v>
      </c>
      <c r="H742" s="4">
        <f t="shared" si="114"/>
        <v>0</v>
      </c>
      <c r="I742" s="4">
        <v>0.5</v>
      </c>
      <c r="J742" s="4">
        <f t="shared" si="115"/>
        <v>0</v>
      </c>
      <c r="K742" s="4"/>
      <c r="L742" s="4"/>
      <c r="M742" s="4"/>
      <c r="N742" s="4"/>
      <c r="O742" s="4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2:27" ht="15.75" customHeight="1">
      <c r="B743" s="2"/>
      <c r="C743" s="4"/>
      <c r="D743" s="4"/>
      <c r="E743" s="4" t="s">
        <v>16</v>
      </c>
      <c r="F743" s="4"/>
      <c r="G743" s="4"/>
      <c r="H743" s="4">
        <f>A2</f>
        <v>0.02</v>
      </c>
      <c r="I743" s="4">
        <v>10</v>
      </c>
      <c r="J743" s="4">
        <f t="shared" si="115"/>
        <v>0.2</v>
      </c>
      <c r="K743" s="4"/>
      <c r="L743" s="4"/>
      <c r="M743" s="4"/>
      <c r="N743" s="4"/>
      <c r="O743" s="4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2:27" ht="15.75" customHeight="1">
      <c r="B744" s="2"/>
      <c r="C744" s="4"/>
      <c r="D744" s="4"/>
      <c r="E744" s="4" t="s">
        <v>16</v>
      </c>
      <c r="F744" s="4"/>
      <c r="G744" s="4"/>
      <c r="H744" s="4">
        <v>0</v>
      </c>
      <c r="I744" s="4">
        <v>0</v>
      </c>
      <c r="J744" s="4">
        <f t="shared" si="115"/>
        <v>0</v>
      </c>
      <c r="K744" s="4"/>
      <c r="L744" s="4"/>
      <c r="M744" s="4"/>
      <c r="N744" s="4"/>
      <c r="O744" s="4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2:27" ht="15.75" customHeight="1">
      <c r="B745" s="2"/>
      <c r="C745" s="4"/>
      <c r="D745" s="4"/>
      <c r="E745" s="4" t="s">
        <v>16</v>
      </c>
      <c r="F745" s="4"/>
      <c r="G745" s="4"/>
      <c r="H745" s="4">
        <v>0</v>
      </c>
      <c r="I745" s="4">
        <v>0</v>
      </c>
      <c r="J745" s="4">
        <f t="shared" si="115"/>
        <v>0</v>
      </c>
      <c r="K745" s="4"/>
      <c r="L745" s="4"/>
      <c r="M745" s="4"/>
      <c r="N745" s="4"/>
      <c r="O745" s="4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2:27" ht="15.75" customHeight="1">
      <c r="B746" s="2"/>
      <c r="C746" s="4"/>
      <c r="D746" s="4"/>
      <c r="E746" s="4" t="s">
        <v>16</v>
      </c>
      <c r="F746" s="4"/>
      <c r="G746" s="4"/>
      <c r="H746" s="4">
        <v>0</v>
      </c>
      <c r="I746" s="4">
        <v>0</v>
      </c>
      <c r="J746" s="4">
        <f t="shared" si="115"/>
        <v>0</v>
      </c>
      <c r="K746" s="4"/>
      <c r="L746" s="4"/>
      <c r="M746" s="4"/>
      <c r="N746" s="4"/>
      <c r="O746" s="4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2:27" ht="15.75" customHeight="1">
      <c r="B747" s="2"/>
      <c r="C747" s="4"/>
      <c r="D747" s="4"/>
      <c r="E747" s="4" t="s">
        <v>16</v>
      </c>
      <c r="F747" s="4"/>
      <c r="G747" s="4"/>
      <c r="H747" s="4">
        <v>0</v>
      </c>
      <c r="I747" s="4">
        <v>0</v>
      </c>
      <c r="J747" s="4">
        <f t="shared" si="115"/>
        <v>0</v>
      </c>
      <c r="K747" s="4"/>
      <c r="L747" s="4"/>
      <c r="M747" s="4"/>
      <c r="N747" s="4"/>
      <c r="O747" s="4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2:27" ht="15.75" customHeight="1">
      <c r="B748" s="2"/>
      <c r="C748" s="4"/>
      <c r="D748" s="4"/>
      <c r="E748" s="4" t="s">
        <v>16</v>
      </c>
      <c r="F748" s="4"/>
      <c r="G748" s="4"/>
      <c r="H748" s="4">
        <v>0</v>
      </c>
      <c r="I748" s="4">
        <v>0</v>
      </c>
      <c r="J748" s="4">
        <f t="shared" si="115"/>
        <v>0</v>
      </c>
      <c r="K748" s="4"/>
      <c r="L748" s="4"/>
      <c r="M748" s="4"/>
      <c r="N748" s="4"/>
      <c r="O748" s="4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2:27" ht="15.75" customHeight="1">
      <c r="B749" s="2"/>
      <c r="C749" s="4"/>
      <c r="D749" s="4"/>
      <c r="E749" s="4" t="s">
        <v>16</v>
      </c>
      <c r="F749" s="4"/>
      <c r="G749" s="4"/>
      <c r="H749" s="4">
        <v>0</v>
      </c>
      <c r="I749" s="4">
        <v>0</v>
      </c>
      <c r="J749" s="4">
        <f t="shared" si="115"/>
        <v>0</v>
      </c>
      <c r="K749" s="4"/>
      <c r="L749" s="4"/>
      <c r="M749" s="4"/>
      <c r="N749" s="4"/>
      <c r="O749" s="4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2:27" ht="15.75" customHeight="1">
      <c r="B750" s="2"/>
      <c r="C750" s="26"/>
      <c r="D750" s="26"/>
      <c r="E750" s="26" t="s">
        <v>15</v>
      </c>
      <c r="F750" s="26"/>
      <c r="G750" s="26"/>
      <c r="H750" s="26">
        <f>SUM(H731:H749)</f>
        <v>0.82</v>
      </c>
      <c r="I750" s="26"/>
      <c r="J750" s="26">
        <f>SUM(J731:J749)</f>
        <v>0.77600000000000002</v>
      </c>
      <c r="K750" s="26">
        <f>J750/H750</f>
        <v>0.94634146341463421</v>
      </c>
      <c r="L750" s="26">
        <v>0.5</v>
      </c>
      <c r="M750" s="26">
        <f>L750*J750</f>
        <v>0.38800000000000001</v>
      </c>
      <c r="N750" s="26">
        <f>H750*D731</f>
        <v>164</v>
      </c>
      <c r="O750" s="26">
        <f>J750*D731</f>
        <v>155.20000000000002</v>
      </c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2:27" ht="15.75" customHeight="1">
      <c r="B751" s="2"/>
      <c r="C751" s="3" t="s">
        <v>2</v>
      </c>
      <c r="D751" s="3" t="s">
        <v>3</v>
      </c>
      <c r="E751" s="3" t="s">
        <v>4</v>
      </c>
      <c r="F751" s="3" t="s">
        <v>5</v>
      </c>
      <c r="G751" s="3" t="s">
        <v>6</v>
      </c>
      <c r="H751" s="3" t="s">
        <v>7</v>
      </c>
      <c r="I751" s="3" t="s">
        <v>8</v>
      </c>
      <c r="J751" s="3" t="s">
        <v>9</v>
      </c>
      <c r="K751" s="3" t="s">
        <v>10</v>
      </c>
      <c r="L751" s="3" t="s">
        <v>11</v>
      </c>
      <c r="M751" s="3" t="s">
        <v>12</v>
      </c>
      <c r="N751" s="3" t="s">
        <v>13</v>
      </c>
      <c r="O751" s="3" t="s">
        <v>14</v>
      </c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2:27" ht="15.75" customHeight="1">
      <c r="B752" s="2"/>
      <c r="C752" s="4">
        <v>37</v>
      </c>
      <c r="D752" s="4">
        <v>200</v>
      </c>
      <c r="E752" s="4">
        <v>56</v>
      </c>
      <c r="F752" s="4">
        <v>0.75</v>
      </c>
      <c r="G752" s="4">
        <f>B2</f>
        <v>0.16</v>
      </c>
      <c r="H752" s="4">
        <f t="shared" ref="H752:H763" si="117">F752*G752</f>
        <v>0.12</v>
      </c>
      <c r="I752" s="4">
        <v>0.5</v>
      </c>
      <c r="J752" s="4">
        <f t="shared" ref="J752:J770" si="118">H752*I752</f>
        <v>0.06</v>
      </c>
      <c r="K752" s="4"/>
      <c r="L752" s="4"/>
      <c r="M752" s="4"/>
      <c r="N752" s="4"/>
      <c r="O752" s="4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2:27" ht="15.75" customHeight="1">
      <c r="B753" s="2"/>
      <c r="C753" s="4"/>
      <c r="D753" s="4"/>
      <c r="E753" s="4">
        <v>58</v>
      </c>
      <c r="F753" s="4">
        <v>0.6</v>
      </c>
      <c r="G753" s="4">
        <f t="shared" ref="G753:G756" si="119">B3</f>
        <v>0.16</v>
      </c>
      <c r="H753" s="4">
        <f t="shared" si="117"/>
        <v>9.6000000000000002E-2</v>
      </c>
      <c r="I753" s="4">
        <v>0.5</v>
      </c>
      <c r="J753" s="4">
        <f t="shared" si="118"/>
        <v>4.8000000000000001E-2</v>
      </c>
      <c r="K753" s="4"/>
      <c r="L753" s="4"/>
      <c r="M753" s="4"/>
      <c r="N753" s="4"/>
      <c r="O753" s="4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2:27" ht="15.75" customHeight="1">
      <c r="B754" s="2"/>
      <c r="C754" s="4"/>
      <c r="D754" s="4"/>
      <c r="E754" s="4">
        <v>60</v>
      </c>
      <c r="F754" s="4">
        <v>0.75</v>
      </c>
      <c r="G754" s="4">
        <f t="shared" si="119"/>
        <v>0.16</v>
      </c>
      <c r="H754" s="4">
        <f t="shared" si="117"/>
        <v>0.12</v>
      </c>
      <c r="I754" s="4">
        <v>0.5</v>
      </c>
      <c r="J754" s="4">
        <f t="shared" si="118"/>
        <v>0.06</v>
      </c>
      <c r="K754" s="4"/>
      <c r="L754" s="4"/>
      <c r="M754" s="4"/>
      <c r="N754" s="4"/>
      <c r="O754" s="4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2:27" ht="15.75" customHeight="1">
      <c r="B755" s="2"/>
      <c r="C755" s="4"/>
      <c r="D755" s="4"/>
      <c r="E755" s="4">
        <v>63</v>
      </c>
      <c r="F755" s="4">
        <v>0.75</v>
      </c>
      <c r="G755" s="4">
        <f t="shared" si="119"/>
        <v>0.16</v>
      </c>
      <c r="H755" s="4">
        <f t="shared" si="117"/>
        <v>0.12</v>
      </c>
      <c r="I755" s="4">
        <v>0.5</v>
      </c>
      <c r="J755" s="4">
        <f t="shared" si="118"/>
        <v>0.06</v>
      </c>
      <c r="K755" s="4"/>
      <c r="L755" s="4"/>
      <c r="M755" s="4"/>
      <c r="N755" s="4"/>
      <c r="O755" s="4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2:27" ht="15.75" customHeight="1">
      <c r="B756" s="2"/>
      <c r="C756" s="4"/>
      <c r="D756" s="4"/>
      <c r="E756" s="4">
        <v>65</v>
      </c>
      <c r="F756" s="4">
        <v>0.75</v>
      </c>
      <c r="G756" s="4">
        <f t="shared" si="119"/>
        <v>0.16</v>
      </c>
      <c r="H756" s="4">
        <f t="shared" si="117"/>
        <v>0.12</v>
      </c>
      <c r="I756" s="4">
        <v>0.5</v>
      </c>
      <c r="J756" s="4">
        <f t="shared" si="118"/>
        <v>0.06</v>
      </c>
      <c r="K756" s="4"/>
      <c r="L756" s="4"/>
      <c r="M756" s="4"/>
      <c r="N756" s="4"/>
      <c r="O756" s="4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2:27" ht="15.75" customHeight="1">
      <c r="B757" s="2"/>
      <c r="C757" s="4"/>
      <c r="D757" s="4"/>
      <c r="E757" s="4">
        <v>57</v>
      </c>
      <c r="F757" s="4">
        <v>0.8</v>
      </c>
      <c r="G757" s="4">
        <v>0</v>
      </c>
      <c r="H757" s="4">
        <f t="shared" si="117"/>
        <v>0</v>
      </c>
      <c r="I757" s="4">
        <v>0.5</v>
      </c>
      <c r="J757" s="4">
        <f t="shared" si="118"/>
        <v>0</v>
      </c>
      <c r="K757" s="4"/>
      <c r="L757" s="4"/>
      <c r="M757" s="4"/>
      <c r="N757" s="4"/>
      <c r="O757" s="4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2:27" ht="15.75" customHeight="1">
      <c r="B758" s="2"/>
      <c r="C758" s="4"/>
      <c r="D758" s="4"/>
      <c r="E758" s="4">
        <v>59</v>
      </c>
      <c r="F758" s="4">
        <v>0.8</v>
      </c>
      <c r="G758" s="4">
        <v>0</v>
      </c>
      <c r="H758" s="4">
        <f t="shared" si="117"/>
        <v>0</v>
      </c>
      <c r="I758" s="4">
        <v>0.5</v>
      </c>
      <c r="J758" s="4">
        <f t="shared" si="118"/>
        <v>0</v>
      </c>
      <c r="K758" s="4"/>
      <c r="L758" s="4"/>
      <c r="M758" s="4"/>
      <c r="N758" s="4"/>
      <c r="O758" s="4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2:27" ht="15.75" customHeight="1">
      <c r="B759" s="2"/>
      <c r="C759" s="4"/>
      <c r="D759" s="4"/>
      <c r="E759" s="4">
        <v>61</v>
      </c>
      <c r="F759" s="4">
        <v>0.6</v>
      </c>
      <c r="G759" s="4">
        <v>0</v>
      </c>
      <c r="H759" s="4">
        <f t="shared" si="117"/>
        <v>0</v>
      </c>
      <c r="I759" s="4">
        <v>0.5</v>
      </c>
      <c r="J759" s="4">
        <f t="shared" si="118"/>
        <v>0</v>
      </c>
      <c r="K759" s="4"/>
      <c r="L759" s="4"/>
      <c r="M759" s="4"/>
      <c r="N759" s="4"/>
      <c r="O759" s="4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2:27" ht="15.75" customHeight="1">
      <c r="B760" s="2"/>
      <c r="C760" s="4"/>
      <c r="D760" s="4"/>
      <c r="E760" s="4">
        <v>62</v>
      </c>
      <c r="F760" s="4">
        <v>0.8</v>
      </c>
      <c r="G760" s="4">
        <v>0</v>
      </c>
      <c r="H760" s="4">
        <f t="shared" si="117"/>
        <v>0</v>
      </c>
      <c r="I760" s="4">
        <v>0.5</v>
      </c>
      <c r="J760" s="4">
        <f t="shared" si="118"/>
        <v>0</v>
      </c>
      <c r="K760" s="4"/>
      <c r="L760" s="4"/>
      <c r="M760" s="4"/>
      <c r="N760" s="4"/>
      <c r="O760" s="4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2:27" ht="15.75" customHeight="1">
      <c r="B761" s="2"/>
      <c r="C761" s="4"/>
      <c r="D761" s="4"/>
      <c r="E761" s="4">
        <v>64</v>
      </c>
      <c r="F761" s="4">
        <v>0.6</v>
      </c>
      <c r="G761" s="4">
        <v>0</v>
      </c>
      <c r="H761" s="4">
        <f t="shared" si="117"/>
        <v>0</v>
      </c>
      <c r="I761" s="4">
        <v>0.5</v>
      </c>
      <c r="J761" s="4">
        <f t="shared" si="118"/>
        <v>0</v>
      </c>
      <c r="K761" s="4"/>
      <c r="L761" s="4"/>
      <c r="M761" s="4"/>
      <c r="N761" s="4"/>
      <c r="O761" s="4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2:27" ht="15.75" customHeight="1">
      <c r="B762" s="2"/>
      <c r="C762" s="4"/>
      <c r="D762" s="4"/>
      <c r="E762" s="4">
        <v>66</v>
      </c>
      <c r="F762" s="4">
        <v>0.8</v>
      </c>
      <c r="G762" s="4">
        <f>B2</f>
        <v>0.16</v>
      </c>
      <c r="H762" s="4">
        <f t="shared" si="117"/>
        <v>0.128</v>
      </c>
      <c r="I762" s="4">
        <v>3</v>
      </c>
      <c r="J762" s="4">
        <f t="shared" si="118"/>
        <v>0.38400000000000001</v>
      </c>
      <c r="K762" s="4"/>
      <c r="L762" s="4"/>
      <c r="M762" s="4"/>
      <c r="N762" s="4"/>
      <c r="O762" s="4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2:27" ht="15.75" customHeight="1">
      <c r="B763" s="2"/>
      <c r="C763" s="4"/>
      <c r="D763" s="4"/>
      <c r="E763" s="4">
        <v>67</v>
      </c>
      <c r="F763" s="4">
        <v>0.6</v>
      </c>
      <c r="G763" s="4">
        <f>B3</f>
        <v>0.16</v>
      </c>
      <c r="H763" s="4">
        <f t="shared" si="117"/>
        <v>9.6000000000000002E-2</v>
      </c>
      <c r="I763" s="4">
        <v>0</v>
      </c>
      <c r="J763" s="4">
        <f t="shared" si="118"/>
        <v>0</v>
      </c>
      <c r="K763" s="4"/>
      <c r="L763" s="4"/>
      <c r="M763" s="4"/>
      <c r="N763" s="4"/>
      <c r="O763" s="4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2:27" ht="15.75" customHeight="1">
      <c r="B764" s="2"/>
      <c r="C764" s="4"/>
      <c r="D764" s="4"/>
      <c r="E764" s="4" t="s">
        <v>16</v>
      </c>
      <c r="F764" s="4"/>
      <c r="G764" s="4"/>
      <c r="H764" s="4">
        <f>A2</f>
        <v>0.02</v>
      </c>
      <c r="I764" s="4">
        <v>10</v>
      </c>
      <c r="J764" s="4">
        <f t="shared" si="118"/>
        <v>0.2</v>
      </c>
      <c r="K764" s="4"/>
      <c r="L764" s="4"/>
      <c r="M764" s="4"/>
      <c r="N764" s="4"/>
      <c r="O764" s="4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2:27" ht="15.75" customHeight="1">
      <c r="B765" s="2"/>
      <c r="C765" s="4"/>
      <c r="D765" s="4"/>
      <c r="E765" s="4" t="s">
        <v>16</v>
      </c>
      <c r="F765" s="4"/>
      <c r="G765" s="4"/>
      <c r="H765" s="4">
        <v>0</v>
      </c>
      <c r="I765" s="4">
        <v>0</v>
      </c>
      <c r="J765" s="4">
        <f t="shared" si="118"/>
        <v>0</v>
      </c>
      <c r="K765" s="4"/>
      <c r="L765" s="4"/>
      <c r="M765" s="4"/>
      <c r="N765" s="4"/>
      <c r="O765" s="4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2:27" ht="15.75" customHeight="1">
      <c r="B766" s="2"/>
      <c r="C766" s="4"/>
      <c r="D766" s="4"/>
      <c r="E766" s="4" t="s">
        <v>16</v>
      </c>
      <c r="F766" s="4"/>
      <c r="G766" s="4"/>
      <c r="H766" s="4">
        <v>0</v>
      </c>
      <c r="I766" s="4">
        <v>0</v>
      </c>
      <c r="J766" s="4">
        <f t="shared" si="118"/>
        <v>0</v>
      </c>
      <c r="K766" s="4"/>
      <c r="L766" s="4"/>
      <c r="M766" s="4"/>
      <c r="N766" s="4"/>
      <c r="O766" s="4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2:27" ht="15.75" customHeight="1">
      <c r="B767" s="2"/>
      <c r="C767" s="4"/>
      <c r="D767" s="4"/>
      <c r="E767" s="4" t="s">
        <v>16</v>
      </c>
      <c r="F767" s="4"/>
      <c r="G767" s="4"/>
      <c r="H767" s="4">
        <v>0</v>
      </c>
      <c r="I767" s="4">
        <v>0</v>
      </c>
      <c r="J767" s="4">
        <f t="shared" si="118"/>
        <v>0</v>
      </c>
      <c r="K767" s="4"/>
      <c r="L767" s="4"/>
      <c r="M767" s="4"/>
      <c r="N767" s="4"/>
      <c r="O767" s="4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2:27" ht="15.75" customHeight="1">
      <c r="B768" s="2"/>
      <c r="C768" s="4"/>
      <c r="D768" s="4"/>
      <c r="E768" s="4" t="s">
        <v>16</v>
      </c>
      <c r="F768" s="4"/>
      <c r="G768" s="4"/>
      <c r="H768" s="4">
        <v>0</v>
      </c>
      <c r="I768" s="4">
        <v>0</v>
      </c>
      <c r="J768" s="4">
        <f t="shared" si="118"/>
        <v>0</v>
      </c>
      <c r="K768" s="4"/>
      <c r="L768" s="4"/>
      <c r="M768" s="4"/>
      <c r="N768" s="4"/>
      <c r="O768" s="4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2:27" ht="15.75" customHeight="1">
      <c r="B769" s="2"/>
      <c r="C769" s="4"/>
      <c r="D769" s="4"/>
      <c r="E769" s="4" t="s">
        <v>16</v>
      </c>
      <c r="F769" s="4"/>
      <c r="G769" s="4"/>
      <c r="H769" s="4">
        <v>0</v>
      </c>
      <c r="I769" s="4">
        <v>0</v>
      </c>
      <c r="J769" s="4">
        <f t="shared" si="118"/>
        <v>0</v>
      </c>
      <c r="K769" s="4"/>
      <c r="L769" s="4"/>
      <c r="M769" s="4"/>
      <c r="N769" s="4"/>
      <c r="O769" s="4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2:27" ht="15.75" customHeight="1">
      <c r="B770" s="2"/>
      <c r="C770" s="4"/>
      <c r="D770" s="4"/>
      <c r="E770" s="4" t="s">
        <v>16</v>
      </c>
      <c r="F770" s="4"/>
      <c r="G770" s="4"/>
      <c r="H770" s="4">
        <v>0</v>
      </c>
      <c r="I770" s="4">
        <v>0</v>
      </c>
      <c r="J770" s="4">
        <f t="shared" si="118"/>
        <v>0</v>
      </c>
      <c r="K770" s="4"/>
      <c r="L770" s="4"/>
      <c r="M770" s="4"/>
      <c r="N770" s="4"/>
      <c r="O770" s="4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2:27" ht="15.75" customHeight="1">
      <c r="B771" s="2"/>
      <c r="C771" s="26"/>
      <c r="D771" s="26"/>
      <c r="E771" s="26" t="s">
        <v>15</v>
      </c>
      <c r="F771" s="26"/>
      <c r="G771" s="26"/>
      <c r="H771" s="26">
        <f>SUM(H752:H770)</f>
        <v>0.82</v>
      </c>
      <c r="I771" s="26"/>
      <c r="J771" s="26">
        <f>SUM(J752:J770)</f>
        <v>0.87199999999999989</v>
      </c>
      <c r="K771" s="26">
        <f>J771/H771</f>
        <v>1.0634146341463413</v>
      </c>
      <c r="L771" s="26">
        <v>0.5</v>
      </c>
      <c r="M771" s="26">
        <f>L771*J771</f>
        <v>0.43599999999999994</v>
      </c>
      <c r="N771" s="26">
        <f>H771*D752</f>
        <v>164</v>
      </c>
      <c r="O771" s="26">
        <f>J771*D752</f>
        <v>174.39999999999998</v>
      </c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2:27" ht="15.75" customHeight="1">
      <c r="B772" s="2"/>
      <c r="C772" s="3" t="s">
        <v>2</v>
      </c>
      <c r="D772" s="3" t="s">
        <v>3</v>
      </c>
      <c r="E772" s="3" t="s">
        <v>4</v>
      </c>
      <c r="F772" s="3" t="s">
        <v>5</v>
      </c>
      <c r="G772" s="3" t="s">
        <v>6</v>
      </c>
      <c r="H772" s="3" t="s">
        <v>7</v>
      </c>
      <c r="I772" s="3" t="s">
        <v>8</v>
      </c>
      <c r="J772" s="3" t="s">
        <v>9</v>
      </c>
      <c r="K772" s="3" t="s">
        <v>10</v>
      </c>
      <c r="L772" s="3" t="s">
        <v>11</v>
      </c>
      <c r="M772" s="3" t="s">
        <v>12</v>
      </c>
      <c r="N772" s="3" t="s">
        <v>13</v>
      </c>
      <c r="O772" s="3" t="s">
        <v>14</v>
      </c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2:27" ht="15.75" customHeight="1">
      <c r="B773" s="2"/>
      <c r="C773" s="4">
        <v>38</v>
      </c>
      <c r="D773" s="4">
        <v>10</v>
      </c>
      <c r="E773" s="4">
        <v>56</v>
      </c>
      <c r="F773" s="4">
        <v>0.75</v>
      </c>
      <c r="G773" s="4">
        <f>B2</f>
        <v>0.16</v>
      </c>
      <c r="H773" s="4">
        <f t="shared" ref="H773:H784" si="120">F773*G773</f>
        <v>0.12</v>
      </c>
      <c r="I773" s="4">
        <v>0.5</v>
      </c>
      <c r="J773" s="4">
        <f t="shared" ref="J773:J791" si="121">H773*I773</f>
        <v>0.06</v>
      </c>
      <c r="K773" s="4"/>
      <c r="L773" s="4"/>
      <c r="M773" s="4"/>
      <c r="N773" s="4"/>
      <c r="O773" s="4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2:27" ht="15.75" customHeight="1">
      <c r="B774" s="2"/>
      <c r="C774" s="4"/>
      <c r="D774" s="4"/>
      <c r="E774" s="4">
        <v>58</v>
      </c>
      <c r="F774" s="4">
        <v>0.6</v>
      </c>
      <c r="G774" s="4">
        <f t="shared" ref="G774:G777" si="122">B3</f>
        <v>0.16</v>
      </c>
      <c r="H774" s="4">
        <f t="shared" si="120"/>
        <v>9.6000000000000002E-2</v>
      </c>
      <c r="I774" s="4">
        <v>0.5</v>
      </c>
      <c r="J774" s="4">
        <f t="shared" si="121"/>
        <v>4.8000000000000001E-2</v>
      </c>
      <c r="K774" s="4"/>
      <c r="L774" s="4"/>
      <c r="M774" s="4"/>
      <c r="N774" s="4"/>
      <c r="O774" s="4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2:27" ht="15.75" customHeight="1">
      <c r="B775" s="2"/>
      <c r="C775" s="4"/>
      <c r="D775" s="4"/>
      <c r="E775" s="4">
        <v>60</v>
      </c>
      <c r="F775" s="4">
        <v>0.75</v>
      </c>
      <c r="G775" s="4">
        <f t="shared" si="122"/>
        <v>0.16</v>
      </c>
      <c r="H775" s="4">
        <f t="shared" si="120"/>
        <v>0.12</v>
      </c>
      <c r="I775" s="4">
        <v>0.5</v>
      </c>
      <c r="J775" s="4">
        <f t="shared" si="121"/>
        <v>0.06</v>
      </c>
      <c r="K775" s="4"/>
      <c r="L775" s="4"/>
      <c r="M775" s="4"/>
      <c r="N775" s="4"/>
      <c r="O775" s="4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2:27" ht="15.75" customHeight="1">
      <c r="B776" s="2"/>
      <c r="C776" s="4"/>
      <c r="D776" s="4"/>
      <c r="E776" s="4">
        <v>63</v>
      </c>
      <c r="F776" s="4">
        <v>0.75</v>
      </c>
      <c r="G776" s="4">
        <f t="shared" si="122"/>
        <v>0.16</v>
      </c>
      <c r="H776" s="4">
        <f t="shared" si="120"/>
        <v>0.12</v>
      </c>
      <c r="I776" s="4">
        <v>0.5</v>
      </c>
      <c r="J776" s="4">
        <f t="shared" si="121"/>
        <v>0.06</v>
      </c>
      <c r="K776" s="4"/>
      <c r="L776" s="4"/>
      <c r="M776" s="4"/>
      <c r="N776" s="4"/>
      <c r="O776" s="4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2:27" ht="15.75" customHeight="1">
      <c r="B777" s="2"/>
      <c r="C777" s="4"/>
      <c r="D777" s="4"/>
      <c r="E777" s="4">
        <v>65</v>
      </c>
      <c r="F777" s="4">
        <v>0.75</v>
      </c>
      <c r="G777" s="4">
        <f t="shared" si="122"/>
        <v>0.16</v>
      </c>
      <c r="H777" s="4">
        <f t="shared" si="120"/>
        <v>0.12</v>
      </c>
      <c r="I777" s="4">
        <v>0.5</v>
      </c>
      <c r="J777" s="4">
        <f t="shared" si="121"/>
        <v>0.06</v>
      </c>
      <c r="K777" s="4"/>
      <c r="L777" s="4"/>
      <c r="M777" s="4"/>
      <c r="N777" s="4"/>
      <c r="O777" s="4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2:27" ht="15.75" customHeight="1">
      <c r="B778" s="2"/>
      <c r="C778" s="4"/>
      <c r="D778" s="4"/>
      <c r="E778" s="4">
        <v>57</v>
      </c>
      <c r="F778" s="4">
        <v>0.8</v>
      </c>
      <c r="G778" s="4">
        <v>0</v>
      </c>
      <c r="H778" s="4">
        <f t="shared" si="120"/>
        <v>0</v>
      </c>
      <c r="I778" s="4">
        <v>0.5</v>
      </c>
      <c r="J778" s="4">
        <f t="shared" si="121"/>
        <v>0</v>
      </c>
      <c r="K778" s="4"/>
      <c r="L778" s="4"/>
      <c r="M778" s="4"/>
      <c r="N778" s="4"/>
      <c r="O778" s="4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2:27" ht="15.75" customHeight="1">
      <c r="B779" s="2"/>
      <c r="C779" s="4"/>
      <c r="D779" s="4"/>
      <c r="E779" s="4">
        <v>59</v>
      </c>
      <c r="F779" s="4">
        <v>0.8</v>
      </c>
      <c r="G779" s="4">
        <v>0</v>
      </c>
      <c r="H779" s="4">
        <f t="shared" si="120"/>
        <v>0</v>
      </c>
      <c r="I779" s="4">
        <v>0.5</v>
      </c>
      <c r="J779" s="4">
        <f t="shared" si="121"/>
        <v>0</v>
      </c>
      <c r="K779" s="4"/>
      <c r="L779" s="4"/>
      <c r="M779" s="4"/>
      <c r="N779" s="4"/>
      <c r="O779" s="4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2:27" ht="15.75" customHeight="1">
      <c r="B780" s="2"/>
      <c r="C780" s="4"/>
      <c r="D780" s="4"/>
      <c r="E780" s="4">
        <v>61</v>
      </c>
      <c r="F780" s="4">
        <v>0.6</v>
      </c>
      <c r="G780" s="4">
        <v>0</v>
      </c>
      <c r="H780" s="4">
        <f t="shared" si="120"/>
        <v>0</v>
      </c>
      <c r="I780" s="4">
        <v>0.5</v>
      </c>
      <c r="J780" s="4">
        <f t="shared" si="121"/>
        <v>0</v>
      </c>
      <c r="K780" s="4"/>
      <c r="L780" s="4"/>
      <c r="M780" s="4"/>
      <c r="N780" s="4"/>
      <c r="O780" s="4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2:27" ht="15.75" customHeight="1">
      <c r="B781" s="2"/>
      <c r="C781" s="4"/>
      <c r="D781" s="4"/>
      <c r="E781" s="4">
        <v>62</v>
      </c>
      <c r="F781" s="4">
        <v>0.8</v>
      </c>
      <c r="G781" s="4">
        <v>0</v>
      </c>
      <c r="H781" s="4">
        <f t="shared" si="120"/>
        <v>0</v>
      </c>
      <c r="I781" s="4">
        <v>0.5</v>
      </c>
      <c r="J781" s="4">
        <f t="shared" si="121"/>
        <v>0</v>
      </c>
      <c r="K781" s="4"/>
      <c r="L781" s="4"/>
      <c r="M781" s="4"/>
      <c r="N781" s="4"/>
      <c r="O781" s="4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2:27" ht="15.75" customHeight="1">
      <c r="B782" s="2"/>
      <c r="C782" s="4"/>
      <c r="D782" s="4"/>
      <c r="E782" s="4">
        <v>64</v>
      </c>
      <c r="F782" s="4">
        <v>0.6</v>
      </c>
      <c r="G782" s="4">
        <v>0</v>
      </c>
      <c r="H782" s="4">
        <f t="shared" si="120"/>
        <v>0</v>
      </c>
      <c r="I782" s="4">
        <v>0.5</v>
      </c>
      <c r="J782" s="4">
        <f t="shared" si="121"/>
        <v>0</v>
      </c>
      <c r="K782" s="4"/>
      <c r="L782" s="4"/>
      <c r="M782" s="4"/>
      <c r="N782" s="4"/>
      <c r="O782" s="4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2:27" ht="15.75" customHeight="1">
      <c r="B783" s="2"/>
      <c r="C783" s="4"/>
      <c r="D783" s="4"/>
      <c r="E783" s="4">
        <v>66</v>
      </c>
      <c r="F783" s="4">
        <v>0.8</v>
      </c>
      <c r="G783" s="4">
        <f>B2</f>
        <v>0.16</v>
      </c>
      <c r="H783" s="4">
        <f t="shared" si="120"/>
        <v>0.128</v>
      </c>
      <c r="I783" s="4">
        <v>0</v>
      </c>
      <c r="J783" s="4">
        <f t="shared" si="121"/>
        <v>0</v>
      </c>
      <c r="K783" s="4"/>
      <c r="L783" s="4"/>
      <c r="M783" s="4"/>
      <c r="N783" s="4"/>
      <c r="O783" s="4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2:27" ht="15.75" customHeight="1">
      <c r="B784" s="2"/>
      <c r="C784" s="4"/>
      <c r="D784" s="4"/>
      <c r="E784" s="4">
        <v>67</v>
      </c>
      <c r="F784" s="4">
        <v>0.6</v>
      </c>
      <c r="G784" s="4">
        <f>B3</f>
        <v>0.16</v>
      </c>
      <c r="H784" s="4">
        <f t="shared" si="120"/>
        <v>9.6000000000000002E-2</v>
      </c>
      <c r="I784" s="4">
        <v>3</v>
      </c>
      <c r="J784" s="4">
        <f t="shared" si="121"/>
        <v>0.28800000000000003</v>
      </c>
      <c r="K784" s="4"/>
      <c r="L784" s="4"/>
      <c r="M784" s="4"/>
      <c r="N784" s="4"/>
      <c r="O784" s="4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2:27" ht="15.75" customHeight="1">
      <c r="B785" s="2"/>
      <c r="C785" s="4"/>
      <c r="D785" s="4"/>
      <c r="E785" s="4" t="s">
        <v>16</v>
      </c>
      <c r="F785" s="4"/>
      <c r="G785" s="4"/>
      <c r="H785" s="4">
        <f>A2</f>
        <v>0.02</v>
      </c>
      <c r="I785" s="4">
        <v>10</v>
      </c>
      <c r="J785" s="4">
        <f t="shared" si="121"/>
        <v>0.2</v>
      </c>
      <c r="K785" s="4"/>
      <c r="L785" s="4"/>
      <c r="M785" s="4"/>
      <c r="N785" s="4"/>
      <c r="O785" s="4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2:27" ht="15.75" customHeight="1">
      <c r="B786" s="2"/>
      <c r="C786" s="4"/>
      <c r="D786" s="4"/>
      <c r="E786" s="4" t="s">
        <v>16</v>
      </c>
      <c r="F786" s="4"/>
      <c r="G786" s="4"/>
      <c r="H786" s="4">
        <v>0</v>
      </c>
      <c r="I786" s="4">
        <v>0</v>
      </c>
      <c r="J786" s="4">
        <f t="shared" si="121"/>
        <v>0</v>
      </c>
      <c r="K786" s="4"/>
      <c r="L786" s="4" t="s">
        <v>26</v>
      </c>
      <c r="M786" s="4"/>
      <c r="N786" s="4"/>
      <c r="O786" s="4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2:27" ht="15.75" customHeight="1">
      <c r="B787" s="2"/>
      <c r="C787" s="4"/>
      <c r="D787" s="4"/>
      <c r="E787" s="4" t="s">
        <v>16</v>
      </c>
      <c r="F787" s="4"/>
      <c r="G787" s="4"/>
      <c r="H787" s="4">
        <v>0</v>
      </c>
      <c r="I787" s="4">
        <v>0</v>
      </c>
      <c r="J787" s="4">
        <f t="shared" si="121"/>
        <v>0</v>
      </c>
      <c r="K787" s="4"/>
      <c r="L787" s="4"/>
      <c r="M787" s="4"/>
      <c r="N787" s="4"/>
      <c r="O787" s="4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2:27" ht="15.75" customHeight="1">
      <c r="B788" s="2"/>
      <c r="C788" s="4"/>
      <c r="D788" s="4"/>
      <c r="E788" s="4" t="s">
        <v>16</v>
      </c>
      <c r="F788" s="4"/>
      <c r="G788" s="4"/>
      <c r="H788" s="4">
        <v>0</v>
      </c>
      <c r="I788" s="4">
        <v>0</v>
      </c>
      <c r="J788" s="4">
        <f t="shared" si="121"/>
        <v>0</v>
      </c>
      <c r="K788" s="4"/>
      <c r="L788" s="4"/>
      <c r="M788" s="4"/>
      <c r="N788" s="4"/>
      <c r="O788" s="4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2:27" ht="15.75" customHeight="1">
      <c r="B789" s="2"/>
      <c r="C789" s="4"/>
      <c r="D789" s="4"/>
      <c r="E789" s="4" t="s">
        <v>16</v>
      </c>
      <c r="F789" s="4"/>
      <c r="G789" s="4"/>
      <c r="H789" s="4">
        <v>0</v>
      </c>
      <c r="I789" s="4">
        <v>0</v>
      </c>
      <c r="J789" s="4">
        <f t="shared" si="121"/>
        <v>0</v>
      </c>
      <c r="K789" s="4"/>
      <c r="L789" s="4"/>
      <c r="M789" s="4"/>
      <c r="N789" s="4"/>
      <c r="O789" s="4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2:27" ht="15.75" customHeight="1">
      <c r="B790" s="2"/>
      <c r="C790" s="4"/>
      <c r="D790" s="4"/>
      <c r="E790" s="4" t="s">
        <v>16</v>
      </c>
      <c r="F790" s="4"/>
      <c r="G790" s="4"/>
      <c r="H790" s="4">
        <v>0</v>
      </c>
      <c r="I790" s="4">
        <v>0</v>
      </c>
      <c r="J790" s="4">
        <f t="shared" si="121"/>
        <v>0</v>
      </c>
      <c r="K790" s="4"/>
      <c r="L790" s="4"/>
      <c r="M790" s="4"/>
      <c r="N790" s="4"/>
      <c r="O790" s="4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2:27" ht="15.75" customHeight="1">
      <c r="B791" s="2"/>
      <c r="C791" s="4"/>
      <c r="D791" s="4"/>
      <c r="E791" s="4" t="s">
        <v>16</v>
      </c>
      <c r="F791" s="4"/>
      <c r="G791" s="4"/>
      <c r="H791" s="4">
        <v>0</v>
      </c>
      <c r="I791" s="4">
        <v>0</v>
      </c>
      <c r="J791" s="4">
        <f t="shared" si="121"/>
        <v>0</v>
      </c>
      <c r="K791" s="4"/>
      <c r="L791" s="4"/>
      <c r="M791" s="4"/>
      <c r="N791" s="4"/>
      <c r="O791" s="4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2:27" ht="15.75" customHeight="1">
      <c r="B792" s="2"/>
      <c r="C792" s="26"/>
      <c r="D792" s="26"/>
      <c r="E792" s="26" t="s">
        <v>15</v>
      </c>
      <c r="F792" s="26"/>
      <c r="G792" s="26"/>
      <c r="H792" s="26">
        <f>SUM(H773:H791)</f>
        <v>0.82</v>
      </c>
      <c r="I792" s="26"/>
      <c r="J792" s="26">
        <f>SUM(J773:J791)</f>
        <v>0.77600000000000002</v>
      </c>
      <c r="K792" s="26">
        <f>J792/H792</f>
        <v>0.94634146341463421</v>
      </c>
      <c r="L792" s="26">
        <v>0.41499999999999998</v>
      </c>
      <c r="M792" s="26">
        <f>L792*J792</f>
        <v>0.32203999999999999</v>
      </c>
      <c r="N792" s="26">
        <f>H792*D773</f>
        <v>8.1999999999999993</v>
      </c>
      <c r="O792" s="26">
        <f>J792*D773</f>
        <v>7.76</v>
      </c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2:27" ht="15.75" customHeight="1" thickBot="1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6" t="s">
        <v>17</v>
      </c>
      <c r="M793" s="26">
        <f t="shared" ref="M793:O793" si="123">SUM(M647:M792)</f>
        <v>2.9946799999999998</v>
      </c>
      <c r="N793" s="26">
        <f t="shared" si="123"/>
        <v>987.4</v>
      </c>
      <c r="O793" s="26">
        <f t="shared" si="123"/>
        <v>1083.6000000000001</v>
      </c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2:27" ht="15.75" customHeight="1" thickBot="1">
      <c r="B794" s="2"/>
      <c r="C794" s="7">
        <f>SUM(D647:D773)</f>
        <v>1290</v>
      </c>
      <c r="D794" s="9" t="s">
        <v>18</v>
      </c>
      <c r="E794" s="9"/>
      <c r="F794" s="9"/>
      <c r="G794" s="9"/>
      <c r="H794" s="9"/>
      <c r="I794" s="10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2:27" ht="15.75" customHeight="1" thickBot="1">
      <c r="B795" s="2"/>
      <c r="C795" s="7">
        <f>C794*8760</f>
        <v>11300400</v>
      </c>
      <c r="D795" s="9" t="s">
        <v>19</v>
      </c>
      <c r="E795" s="9"/>
      <c r="F795" s="9"/>
      <c r="G795" s="9"/>
      <c r="H795" s="9"/>
      <c r="I795" s="10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2:27" ht="15.75" customHeight="1" thickBot="1">
      <c r="B796" s="2"/>
      <c r="C796" s="7">
        <f>N793</f>
        <v>987.4</v>
      </c>
      <c r="D796" s="9" t="s">
        <v>20</v>
      </c>
      <c r="E796" s="9"/>
      <c r="F796" s="9"/>
      <c r="G796" s="9"/>
      <c r="H796" s="9"/>
      <c r="I796" s="10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2:27" ht="15.75" customHeight="1" thickBot="1">
      <c r="B797" s="2"/>
      <c r="C797" s="7">
        <f>C796/C794</f>
        <v>0.76542635658914726</v>
      </c>
      <c r="D797" s="9" t="s">
        <v>21</v>
      </c>
      <c r="E797" s="9"/>
      <c r="F797" s="9"/>
      <c r="G797" s="9"/>
      <c r="H797" s="9"/>
      <c r="I797" s="10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2:27" ht="15.75" customHeight="1" thickBot="1">
      <c r="B798" s="2"/>
      <c r="C798" s="7">
        <f>O793/C794</f>
        <v>0.84000000000000008</v>
      </c>
      <c r="D798" s="9" t="s">
        <v>22</v>
      </c>
      <c r="E798" s="9"/>
      <c r="F798" s="9"/>
      <c r="G798" s="9"/>
      <c r="H798" s="9"/>
      <c r="I798" s="10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2:27" ht="15.75" customHeight="1" thickBot="1">
      <c r="B799" s="2"/>
      <c r="C799" s="7">
        <f>C798/C797</f>
        <v>1.0974275876038082</v>
      </c>
      <c r="D799" s="9" t="s">
        <v>23</v>
      </c>
      <c r="E799" s="9"/>
      <c r="F799" s="9"/>
      <c r="G799" s="9"/>
      <c r="H799" s="9"/>
      <c r="I799" s="10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2:27" ht="15.75" customHeight="1" thickBot="1">
      <c r="B800" s="2"/>
      <c r="C800" s="7">
        <f>(C795-O793)/C795</f>
        <v>0.99990410958904108</v>
      </c>
      <c r="D800" s="9" t="s">
        <v>24</v>
      </c>
      <c r="E800" s="9"/>
      <c r="F800" s="9"/>
      <c r="G800" s="9"/>
      <c r="H800" s="9"/>
      <c r="I800" s="10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2:27" ht="15.75" customHeight="1" thickBot="1">
      <c r="B801" s="2"/>
      <c r="C801" s="7">
        <f>1-C800</f>
        <v>9.5890410958920924E-5</v>
      </c>
      <c r="D801" s="9" t="s">
        <v>25</v>
      </c>
      <c r="E801" s="9"/>
      <c r="F801" s="9"/>
      <c r="G801" s="9"/>
      <c r="H801" s="9"/>
      <c r="I801" s="10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2:27" ht="15.75" customHeight="1" thickBot="1">
      <c r="B802" s="2"/>
      <c r="C802" s="7">
        <f>M793*1000</f>
        <v>2994.68</v>
      </c>
      <c r="D802" s="9" t="s">
        <v>27</v>
      </c>
      <c r="E802" s="9"/>
      <c r="F802" s="9"/>
      <c r="G802" s="9"/>
      <c r="H802" s="9"/>
      <c r="I802" s="10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2:27" ht="15.75" customHeight="1" thickBot="1">
      <c r="B803" s="2"/>
      <c r="C803" s="7">
        <f>C802/C794</f>
        <v>2.321457364341085</v>
      </c>
      <c r="D803" s="12" t="s">
        <v>28</v>
      </c>
      <c r="E803" s="12"/>
      <c r="F803" s="12"/>
      <c r="G803" s="12"/>
      <c r="H803" s="12"/>
      <c r="I803" s="13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2:27" ht="15.75" customHeight="1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2:27" ht="15.75" customHeight="1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2:27" ht="46.5">
      <c r="B806" s="1"/>
      <c r="C806" s="2"/>
      <c r="D806" s="2"/>
      <c r="E806" s="2"/>
      <c r="F806" s="2"/>
      <c r="G806" s="2"/>
      <c r="H806" s="2"/>
      <c r="I806" s="1" t="s">
        <v>32</v>
      </c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2:27" ht="15.75" customHeight="1">
      <c r="B807" s="2"/>
      <c r="C807" s="3" t="s">
        <v>2</v>
      </c>
      <c r="D807" s="3" t="s">
        <v>3</v>
      </c>
      <c r="E807" s="3" t="s">
        <v>4</v>
      </c>
      <c r="F807" s="3" t="s">
        <v>5</v>
      </c>
      <c r="G807" s="3" t="s">
        <v>6</v>
      </c>
      <c r="H807" s="3" t="s">
        <v>7</v>
      </c>
      <c r="I807" s="3" t="s">
        <v>8</v>
      </c>
      <c r="J807" s="3" t="s">
        <v>9</v>
      </c>
      <c r="K807" s="3" t="s">
        <v>10</v>
      </c>
      <c r="L807" s="3" t="s">
        <v>11</v>
      </c>
      <c r="M807" s="3" t="s">
        <v>12</v>
      </c>
      <c r="N807" s="3" t="s">
        <v>13</v>
      </c>
      <c r="O807" s="3" t="s">
        <v>14</v>
      </c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2:27" ht="15.75" customHeight="1">
      <c r="B808" s="2"/>
      <c r="C808" s="14">
        <v>32</v>
      </c>
      <c r="D808" s="14">
        <v>220</v>
      </c>
      <c r="E808" s="14">
        <v>56</v>
      </c>
      <c r="F808" s="14">
        <v>0.75</v>
      </c>
      <c r="G808" s="14">
        <f>B2</f>
        <v>0.16</v>
      </c>
      <c r="H808" s="14">
        <f t="shared" ref="H808:H819" si="124">F808*G808</f>
        <v>0.12</v>
      </c>
      <c r="I808" s="14">
        <v>3</v>
      </c>
      <c r="J808" s="14">
        <f t="shared" ref="J808:J826" si="125">H808*I808</f>
        <v>0.36</v>
      </c>
      <c r="K808" s="14"/>
      <c r="L808" s="14"/>
      <c r="M808" s="14"/>
      <c r="N808" s="14"/>
      <c r="O808" s="14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2:27" ht="15.75" customHeight="1">
      <c r="B809" s="2"/>
      <c r="C809" s="14"/>
      <c r="D809" s="14"/>
      <c r="E809" s="14">
        <v>58</v>
      </c>
      <c r="F809" s="14">
        <v>0.6</v>
      </c>
      <c r="G809" s="14">
        <f t="shared" ref="G809:G819" si="126">B3</f>
        <v>0.16</v>
      </c>
      <c r="H809" s="14">
        <f t="shared" si="124"/>
        <v>9.6000000000000002E-2</v>
      </c>
      <c r="I809" s="14">
        <v>0.5</v>
      </c>
      <c r="J809" s="14">
        <f t="shared" si="125"/>
        <v>4.8000000000000001E-2</v>
      </c>
      <c r="K809" s="14"/>
      <c r="L809" s="14"/>
      <c r="M809" s="14"/>
      <c r="N809" s="14"/>
      <c r="O809" s="14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2:27" ht="15.75" customHeight="1">
      <c r="B810" s="2"/>
      <c r="C810" s="14"/>
      <c r="D810" s="14"/>
      <c r="E810" s="14">
        <v>60</v>
      </c>
      <c r="F810" s="14">
        <v>0.75</v>
      </c>
      <c r="G810" s="14">
        <f t="shared" si="126"/>
        <v>0.16</v>
      </c>
      <c r="H810" s="14">
        <f t="shared" si="124"/>
        <v>0.12</v>
      </c>
      <c r="I810" s="14">
        <v>0.5</v>
      </c>
      <c r="J810" s="14">
        <f t="shared" si="125"/>
        <v>0.06</v>
      </c>
      <c r="K810" s="14"/>
      <c r="L810" s="14"/>
      <c r="M810" s="14"/>
      <c r="N810" s="14"/>
      <c r="O810" s="14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2:27" ht="15.75" customHeight="1">
      <c r="B811" s="2"/>
      <c r="C811" s="14"/>
      <c r="D811" s="14"/>
      <c r="E811" s="14">
        <v>63</v>
      </c>
      <c r="F811" s="14">
        <v>0.75</v>
      </c>
      <c r="G811" s="14">
        <f t="shared" si="126"/>
        <v>0.16</v>
      </c>
      <c r="H811" s="14">
        <f t="shared" si="124"/>
        <v>0.12</v>
      </c>
      <c r="I811" s="14">
        <v>0.5</v>
      </c>
      <c r="J811" s="14">
        <f t="shared" si="125"/>
        <v>0.06</v>
      </c>
      <c r="K811" s="14"/>
      <c r="L811" s="14"/>
      <c r="M811" s="14"/>
      <c r="N811" s="14"/>
      <c r="O811" s="14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2:27" ht="15.75" customHeight="1">
      <c r="B812" s="2"/>
      <c r="C812" s="14"/>
      <c r="D812" s="14"/>
      <c r="E812" s="14">
        <v>65</v>
      </c>
      <c r="F812" s="14">
        <v>0.75</v>
      </c>
      <c r="G812" s="14">
        <f t="shared" si="126"/>
        <v>0.16</v>
      </c>
      <c r="H812" s="14">
        <f t="shared" si="124"/>
        <v>0.12</v>
      </c>
      <c r="I812" s="14">
        <v>0.5</v>
      </c>
      <c r="J812" s="14">
        <f t="shared" si="125"/>
        <v>0.06</v>
      </c>
      <c r="K812" s="14"/>
      <c r="L812" s="14"/>
      <c r="M812" s="14"/>
      <c r="N812" s="14"/>
      <c r="O812" s="14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2:27" ht="15.75" customHeight="1">
      <c r="B813" s="2"/>
      <c r="C813" s="14"/>
      <c r="D813" s="14"/>
      <c r="E813" s="14">
        <v>57</v>
      </c>
      <c r="F813" s="14">
        <v>0.8</v>
      </c>
      <c r="G813" s="14">
        <f t="shared" si="126"/>
        <v>0.16</v>
      </c>
      <c r="H813" s="14">
        <f t="shared" si="124"/>
        <v>0.128</v>
      </c>
      <c r="I813" s="14">
        <v>3</v>
      </c>
      <c r="J813" s="14">
        <f t="shared" si="125"/>
        <v>0.38400000000000001</v>
      </c>
      <c r="K813" s="14"/>
      <c r="L813" s="14"/>
      <c r="M813" s="14"/>
      <c r="N813" s="14"/>
      <c r="O813" s="14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2:27" ht="15.75" customHeight="1">
      <c r="B814" s="2"/>
      <c r="C814" s="14"/>
      <c r="D814" s="14"/>
      <c r="E814" s="14">
        <v>59</v>
      </c>
      <c r="F814" s="14">
        <v>0.8</v>
      </c>
      <c r="G814" s="14">
        <f t="shared" si="126"/>
        <v>0.16</v>
      </c>
      <c r="H814" s="14">
        <f t="shared" si="124"/>
        <v>0.128</v>
      </c>
      <c r="I814" s="14">
        <v>0.5</v>
      </c>
      <c r="J814" s="14">
        <f t="shared" si="125"/>
        <v>6.4000000000000001E-2</v>
      </c>
      <c r="K814" s="14"/>
      <c r="L814" s="14"/>
      <c r="M814" s="14"/>
      <c r="N814" s="14"/>
      <c r="O814" s="14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2:27" ht="15.75" customHeight="1">
      <c r="B815" s="2"/>
      <c r="C815" s="14"/>
      <c r="D815" s="14"/>
      <c r="E815" s="14">
        <v>61</v>
      </c>
      <c r="F815" s="14">
        <v>0.6</v>
      </c>
      <c r="G815" s="14">
        <f t="shared" si="126"/>
        <v>0.16</v>
      </c>
      <c r="H815" s="14">
        <f t="shared" si="124"/>
        <v>9.6000000000000002E-2</v>
      </c>
      <c r="I815" s="14">
        <v>0.5</v>
      </c>
      <c r="J815" s="14">
        <f t="shared" si="125"/>
        <v>4.8000000000000001E-2</v>
      </c>
      <c r="K815" s="14"/>
      <c r="L815" s="14"/>
      <c r="M815" s="14"/>
      <c r="N815" s="14"/>
      <c r="O815" s="14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2:27" ht="15.75" customHeight="1">
      <c r="B816" s="2"/>
      <c r="C816" s="14"/>
      <c r="D816" s="14"/>
      <c r="E816" s="14">
        <v>62</v>
      </c>
      <c r="F816" s="14">
        <v>0.8</v>
      </c>
      <c r="G816" s="14">
        <f t="shared" si="126"/>
        <v>0.16</v>
      </c>
      <c r="H816" s="14">
        <f t="shared" si="124"/>
        <v>0.128</v>
      </c>
      <c r="I816" s="14">
        <v>0.5</v>
      </c>
      <c r="J816" s="14">
        <f t="shared" si="125"/>
        <v>6.4000000000000001E-2</v>
      </c>
      <c r="K816" s="14"/>
      <c r="L816" s="14"/>
      <c r="M816" s="14"/>
      <c r="N816" s="14"/>
      <c r="O816" s="14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2:27" ht="15.75" customHeight="1">
      <c r="B817" s="2"/>
      <c r="C817" s="14"/>
      <c r="D817" s="14"/>
      <c r="E817" s="14">
        <v>64</v>
      </c>
      <c r="F817" s="14">
        <v>0.6</v>
      </c>
      <c r="G817" s="14">
        <f t="shared" si="126"/>
        <v>0.16</v>
      </c>
      <c r="H817" s="14">
        <f t="shared" si="124"/>
        <v>9.6000000000000002E-2</v>
      </c>
      <c r="I817" s="14">
        <v>0.5</v>
      </c>
      <c r="J817" s="14">
        <f t="shared" si="125"/>
        <v>4.8000000000000001E-2</v>
      </c>
      <c r="K817" s="14"/>
      <c r="L817" s="14"/>
      <c r="M817" s="14"/>
      <c r="N817" s="14"/>
      <c r="O817" s="14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2:27" ht="15.75" customHeight="1">
      <c r="B818" s="2"/>
      <c r="C818" s="14"/>
      <c r="D818" s="14"/>
      <c r="E818" s="14">
        <v>66</v>
      </c>
      <c r="F818" s="14">
        <v>0.8</v>
      </c>
      <c r="G818" s="14">
        <f t="shared" si="126"/>
        <v>0.16</v>
      </c>
      <c r="H818" s="14">
        <f t="shared" si="124"/>
        <v>0.128</v>
      </c>
      <c r="I818" s="14">
        <v>0.5</v>
      </c>
      <c r="J818" s="14">
        <f t="shared" si="125"/>
        <v>6.4000000000000001E-2</v>
      </c>
      <c r="K818" s="14"/>
      <c r="L818" s="14"/>
      <c r="M818" s="14"/>
      <c r="N818" s="14"/>
      <c r="O818" s="14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2:27" ht="15.75" customHeight="1">
      <c r="B819" s="2"/>
      <c r="C819" s="14"/>
      <c r="D819" s="14"/>
      <c r="E819" s="14">
        <v>67</v>
      </c>
      <c r="F819" s="14">
        <v>0.6</v>
      </c>
      <c r="G819" s="14">
        <f t="shared" si="126"/>
        <v>0.16</v>
      </c>
      <c r="H819" s="14">
        <f t="shared" si="124"/>
        <v>9.6000000000000002E-2</v>
      </c>
      <c r="I819" s="14">
        <v>0.5</v>
      </c>
      <c r="J819" s="14">
        <f t="shared" si="125"/>
        <v>4.8000000000000001E-2</v>
      </c>
      <c r="K819" s="14"/>
      <c r="L819" s="14"/>
      <c r="M819" s="14"/>
      <c r="N819" s="14"/>
      <c r="O819" s="14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2:27" ht="15.75" customHeight="1">
      <c r="B820" s="2"/>
      <c r="C820" s="14"/>
      <c r="D820" s="14"/>
      <c r="E820" s="14" t="s">
        <v>16</v>
      </c>
      <c r="F820" s="14"/>
      <c r="G820" s="14"/>
      <c r="H820" s="14">
        <f>A2</f>
        <v>0.02</v>
      </c>
      <c r="I820" s="14">
        <v>10</v>
      </c>
      <c r="J820" s="14">
        <f t="shared" si="125"/>
        <v>0.2</v>
      </c>
      <c r="K820" s="14"/>
      <c r="L820" s="14"/>
      <c r="M820" s="14"/>
      <c r="N820" s="14"/>
      <c r="O820" s="14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2:27" ht="15.75" customHeight="1">
      <c r="B821" s="2"/>
      <c r="C821" s="14"/>
      <c r="D821" s="14"/>
      <c r="E821" s="14" t="s">
        <v>16</v>
      </c>
      <c r="F821" s="14"/>
      <c r="G821" s="14"/>
      <c r="H821" s="14">
        <f t="shared" ref="H821:H826" si="127">A3</f>
        <v>0.02</v>
      </c>
      <c r="I821" s="14">
        <v>0.5</v>
      </c>
      <c r="J821" s="14">
        <f t="shared" si="125"/>
        <v>0.01</v>
      </c>
      <c r="K821" s="14"/>
      <c r="L821" s="14"/>
      <c r="M821" s="14"/>
      <c r="N821" s="14"/>
      <c r="O821" s="14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2:27" ht="15.75" customHeight="1">
      <c r="B822" s="2"/>
      <c r="C822" s="14"/>
      <c r="D822" s="14"/>
      <c r="E822" s="14" t="s">
        <v>16</v>
      </c>
      <c r="F822" s="14"/>
      <c r="G822" s="14"/>
      <c r="H822" s="14">
        <f t="shared" si="127"/>
        <v>0.02</v>
      </c>
      <c r="I822" s="14">
        <v>0.5</v>
      </c>
      <c r="J822" s="14">
        <f t="shared" si="125"/>
        <v>0.01</v>
      </c>
      <c r="K822" s="14"/>
      <c r="L822" s="14"/>
      <c r="M822" s="14"/>
      <c r="N822" s="14"/>
      <c r="O822" s="14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2:27" ht="15.75" customHeight="1">
      <c r="B823" s="2"/>
      <c r="C823" s="14"/>
      <c r="D823" s="14"/>
      <c r="E823" s="14" t="s">
        <v>16</v>
      </c>
      <c r="F823" s="14"/>
      <c r="G823" s="14"/>
      <c r="H823" s="14">
        <f t="shared" si="127"/>
        <v>0.02</v>
      </c>
      <c r="I823" s="14">
        <v>0.5</v>
      </c>
      <c r="J823" s="14">
        <f t="shared" si="125"/>
        <v>0.01</v>
      </c>
      <c r="K823" s="14"/>
      <c r="L823" s="14"/>
      <c r="M823" s="14"/>
      <c r="N823" s="14"/>
      <c r="O823" s="14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2:27" ht="15.75" customHeight="1">
      <c r="B824" s="2"/>
      <c r="C824" s="14"/>
      <c r="D824" s="14"/>
      <c r="E824" s="14" t="s">
        <v>16</v>
      </c>
      <c r="F824" s="14"/>
      <c r="G824" s="14"/>
      <c r="H824" s="14">
        <f t="shared" si="127"/>
        <v>0.02</v>
      </c>
      <c r="I824" s="14">
        <v>0.5</v>
      </c>
      <c r="J824" s="14">
        <f t="shared" si="125"/>
        <v>0.01</v>
      </c>
      <c r="K824" s="14"/>
      <c r="L824" s="14"/>
      <c r="M824" s="14"/>
      <c r="N824" s="14"/>
      <c r="O824" s="14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2:27" ht="15.75" customHeight="1">
      <c r="B825" s="2"/>
      <c r="C825" s="14"/>
      <c r="D825" s="14"/>
      <c r="E825" s="14" t="s">
        <v>16</v>
      </c>
      <c r="F825" s="14"/>
      <c r="G825" s="14"/>
      <c r="H825" s="14">
        <f t="shared" si="127"/>
        <v>0.02</v>
      </c>
      <c r="I825" s="14">
        <v>0.5</v>
      </c>
      <c r="J825" s="14">
        <f t="shared" si="125"/>
        <v>0.01</v>
      </c>
      <c r="K825" s="14"/>
      <c r="L825" s="14"/>
      <c r="M825" s="14"/>
      <c r="N825" s="14"/>
      <c r="O825" s="14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2:27" ht="15.75" customHeight="1">
      <c r="B826" s="2"/>
      <c r="C826" s="14"/>
      <c r="D826" s="14"/>
      <c r="E826" s="14" t="s">
        <v>16</v>
      </c>
      <c r="F826" s="14"/>
      <c r="G826" s="14"/>
      <c r="H826" s="14">
        <f t="shared" si="127"/>
        <v>0.02</v>
      </c>
      <c r="I826" s="14">
        <v>0.5</v>
      </c>
      <c r="J826" s="14">
        <f t="shared" si="125"/>
        <v>0.01</v>
      </c>
      <c r="K826" s="14"/>
      <c r="L826" s="14"/>
      <c r="M826" s="14"/>
      <c r="N826" s="14"/>
      <c r="O826" s="14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2:27" ht="15.75" customHeight="1">
      <c r="B827" s="2"/>
      <c r="C827" s="26"/>
      <c r="D827" s="26"/>
      <c r="E827" s="26" t="s">
        <v>15</v>
      </c>
      <c r="F827" s="26"/>
      <c r="G827" s="26"/>
      <c r="H827" s="26">
        <f>SUM(H808:H826)</f>
        <v>1.5160000000000005</v>
      </c>
      <c r="I827" s="26"/>
      <c r="J827" s="26">
        <f>SUM(J808:J826)</f>
        <v>1.5680000000000003</v>
      </c>
      <c r="K827" s="26">
        <f>J827/H827</f>
        <v>1.0343007915567282</v>
      </c>
      <c r="L827" s="26">
        <v>0.54500000000000004</v>
      </c>
      <c r="M827" s="26">
        <f>L827*J827</f>
        <v>0.85456000000000021</v>
      </c>
      <c r="N827" s="26">
        <f>H827*D808</f>
        <v>333.5200000000001</v>
      </c>
      <c r="O827" s="26">
        <f>J827*D808</f>
        <v>344.96000000000004</v>
      </c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2:27" ht="15.75" customHeight="1">
      <c r="B828" s="2"/>
      <c r="C828" s="3" t="s">
        <v>2</v>
      </c>
      <c r="D828" s="3" t="s">
        <v>3</v>
      </c>
      <c r="E828" s="3" t="s">
        <v>4</v>
      </c>
      <c r="F828" s="3" t="s">
        <v>5</v>
      </c>
      <c r="G828" s="3" t="s">
        <v>6</v>
      </c>
      <c r="H828" s="3" t="s">
        <v>7</v>
      </c>
      <c r="I828" s="3" t="s">
        <v>8</v>
      </c>
      <c r="J828" s="3" t="s">
        <v>9</v>
      </c>
      <c r="K828" s="3" t="s">
        <v>10</v>
      </c>
      <c r="L828" s="3" t="s">
        <v>11</v>
      </c>
      <c r="M828" s="3" t="s">
        <v>12</v>
      </c>
      <c r="N828" s="3" t="s">
        <v>13</v>
      </c>
      <c r="O828" s="3" t="s">
        <v>14</v>
      </c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2:27" ht="15.75" customHeight="1">
      <c r="B829" s="2"/>
      <c r="C829" s="14">
        <v>33</v>
      </c>
      <c r="D829" s="14">
        <v>220</v>
      </c>
      <c r="E829" s="14">
        <v>56</v>
      </c>
      <c r="F829" s="14">
        <v>0.75</v>
      </c>
      <c r="G829" s="14">
        <f>B2</f>
        <v>0.16</v>
      </c>
      <c r="H829" s="14">
        <f t="shared" ref="H829:H840" si="128">F829*G829</f>
        <v>0.12</v>
      </c>
      <c r="I829" s="14">
        <v>3</v>
      </c>
      <c r="J829" s="14">
        <f t="shared" ref="J829:J847" si="129">H829*I829</f>
        <v>0.36</v>
      </c>
      <c r="K829" s="14"/>
      <c r="L829" s="14"/>
      <c r="M829" s="14"/>
      <c r="N829" s="14"/>
      <c r="O829" s="14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2:27" ht="15.75" customHeight="1">
      <c r="B830" s="2"/>
      <c r="C830" s="14"/>
      <c r="D830" s="14"/>
      <c r="E830" s="14">
        <v>58</v>
      </c>
      <c r="F830" s="14">
        <v>0.6</v>
      </c>
      <c r="G830" s="14">
        <f t="shared" ref="G830:G840" si="130">B3</f>
        <v>0.16</v>
      </c>
      <c r="H830" s="14">
        <f t="shared" si="128"/>
        <v>9.6000000000000002E-2</v>
      </c>
      <c r="I830" s="14">
        <v>3</v>
      </c>
      <c r="J830" s="14">
        <f t="shared" si="129"/>
        <v>0.28800000000000003</v>
      </c>
      <c r="K830" s="14"/>
      <c r="L830" s="14"/>
      <c r="M830" s="14"/>
      <c r="N830" s="14"/>
      <c r="O830" s="14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2:27" ht="15.75" customHeight="1">
      <c r="B831" s="2"/>
      <c r="C831" s="14"/>
      <c r="D831" s="14"/>
      <c r="E831" s="14">
        <v>60</v>
      </c>
      <c r="F831" s="14">
        <v>0.75</v>
      </c>
      <c r="G831" s="14">
        <f t="shared" si="130"/>
        <v>0.16</v>
      </c>
      <c r="H831" s="14">
        <f t="shared" si="128"/>
        <v>0.12</v>
      </c>
      <c r="I831" s="14">
        <v>0.5</v>
      </c>
      <c r="J831" s="14">
        <f t="shared" si="129"/>
        <v>0.06</v>
      </c>
      <c r="K831" s="14"/>
      <c r="L831" s="14"/>
      <c r="M831" s="14"/>
      <c r="N831" s="14"/>
      <c r="O831" s="14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2:27" ht="15.75" customHeight="1">
      <c r="B832" s="2"/>
      <c r="C832" s="14"/>
      <c r="D832" s="14"/>
      <c r="E832" s="14">
        <v>63</v>
      </c>
      <c r="F832" s="14">
        <v>0.75</v>
      </c>
      <c r="G832" s="14">
        <f t="shared" si="130"/>
        <v>0.16</v>
      </c>
      <c r="H832" s="14">
        <f t="shared" si="128"/>
        <v>0.12</v>
      </c>
      <c r="I832" s="14">
        <v>0.5</v>
      </c>
      <c r="J832" s="14">
        <f t="shared" si="129"/>
        <v>0.06</v>
      </c>
      <c r="K832" s="14"/>
      <c r="L832" s="14"/>
      <c r="M832" s="14"/>
      <c r="N832" s="14"/>
      <c r="O832" s="14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2:27" ht="15.75" customHeight="1">
      <c r="B833" s="2"/>
      <c r="C833" s="14"/>
      <c r="D833" s="14"/>
      <c r="E833" s="14">
        <v>65</v>
      </c>
      <c r="F833" s="14">
        <v>0.75</v>
      </c>
      <c r="G833" s="14">
        <f t="shared" si="130"/>
        <v>0.16</v>
      </c>
      <c r="H833" s="14">
        <f t="shared" si="128"/>
        <v>0.12</v>
      </c>
      <c r="I833" s="14">
        <v>0.5</v>
      </c>
      <c r="J833" s="14">
        <f t="shared" si="129"/>
        <v>0.06</v>
      </c>
      <c r="K833" s="14"/>
      <c r="L833" s="14"/>
      <c r="M833" s="14"/>
      <c r="N833" s="14"/>
      <c r="O833" s="14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2:27" ht="15.75" customHeight="1">
      <c r="B834" s="2"/>
      <c r="C834" s="14"/>
      <c r="D834" s="14"/>
      <c r="E834" s="14">
        <v>57</v>
      </c>
      <c r="F834" s="14">
        <v>0.8</v>
      </c>
      <c r="G834" s="14">
        <f t="shared" si="130"/>
        <v>0.16</v>
      </c>
      <c r="H834" s="14">
        <f t="shared" si="128"/>
        <v>0.128</v>
      </c>
      <c r="I834" s="14">
        <v>3</v>
      </c>
      <c r="J834" s="14">
        <f t="shared" si="129"/>
        <v>0.38400000000000001</v>
      </c>
      <c r="K834" s="14"/>
      <c r="L834" s="14"/>
      <c r="M834" s="14"/>
      <c r="N834" s="14"/>
      <c r="O834" s="14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2:27" ht="15.75" customHeight="1">
      <c r="B835" s="2"/>
      <c r="C835" s="14"/>
      <c r="D835" s="14"/>
      <c r="E835" s="14">
        <v>59</v>
      </c>
      <c r="F835" s="14">
        <v>0.8</v>
      </c>
      <c r="G835" s="14">
        <f t="shared" si="130"/>
        <v>0.16</v>
      </c>
      <c r="H835" s="14">
        <f t="shared" si="128"/>
        <v>0.128</v>
      </c>
      <c r="I835" s="14">
        <v>3</v>
      </c>
      <c r="J835" s="14">
        <f t="shared" si="129"/>
        <v>0.38400000000000001</v>
      </c>
      <c r="K835" s="14"/>
      <c r="L835" s="14"/>
      <c r="M835" s="14"/>
      <c r="N835" s="14"/>
      <c r="O835" s="14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2:27" ht="15.75" customHeight="1">
      <c r="B836" s="2"/>
      <c r="C836" s="14"/>
      <c r="D836" s="14"/>
      <c r="E836" s="14">
        <v>61</v>
      </c>
      <c r="F836" s="14">
        <v>0.6</v>
      </c>
      <c r="G836" s="14">
        <f t="shared" si="130"/>
        <v>0.16</v>
      </c>
      <c r="H836" s="14">
        <f t="shared" si="128"/>
        <v>9.6000000000000002E-2</v>
      </c>
      <c r="I836" s="14">
        <v>0.5</v>
      </c>
      <c r="J836" s="14">
        <f t="shared" si="129"/>
        <v>4.8000000000000001E-2</v>
      </c>
      <c r="K836" s="14"/>
      <c r="L836" s="14"/>
      <c r="M836" s="14"/>
      <c r="N836" s="14"/>
      <c r="O836" s="14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2:27" ht="15.75" customHeight="1">
      <c r="B837" s="2"/>
      <c r="C837" s="14"/>
      <c r="D837" s="14"/>
      <c r="E837" s="14">
        <v>62</v>
      </c>
      <c r="F837" s="14">
        <v>0.8</v>
      </c>
      <c r="G837" s="14">
        <f t="shared" si="130"/>
        <v>0.16</v>
      </c>
      <c r="H837" s="14">
        <f t="shared" si="128"/>
        <v>0.128</v>
      </c>
      <c r="I837" s="14">
        <v>0.5</v>
      </c>
      <c r="J837" s="14">
        <f t="shared" si="129"/>
        <v>6.4000000000000001E-2</v>
      </c>
      <c r="K837" s="14"/>
      <c r="L837" s="14"/>
      <c r="M837" s="14"/>
      <c r="N837" s="14"/>
      <c r="O837" s="14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2:27" ht="15.75" customHeight="1">
      <c r="B838" s="2"/>
      <c r="C838" s="14"/>
      <c r="D838" s="14"/>
      <c r="E838" s="14">
        <v>64</v>
      </c>
      <c r="F838" s="14">
        <v>0.6</v>
      </c>
      <c r="G838" s="14">
        <f t="shared" si="130"/>
        <v>0.16</v>
      </c>
      <c r="H838" s="14">
        <f t="shared" si="128"/>
        <v>9.6000000000000002E-2</v>
      </c>
      <c r="I838" s="14">
        <v>0.5</v>
      </c>
      <c r="J838" s="14">
        <f t="shared" si="129"/>
        <v>4.8000000000000001E-2</v>
      </c>
      <c r="K838" s="14"/>
      <c r="L838" s="14"/>
      <c r="M838" s="14"/>
      <c r="N838" s="14"/>
      <c r="O838" s="14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2:27" ht="15.75" customHeight="1">
      <c r="B839" s="2"/>
      <c r="C839" s="14"/>
      <c r="D839" s="14"/>
      <c r="E839" s="14">
        <v>66</v>
      </c>
      <c r="F839" s="14">
        <v>0.8</v>
      </c>
      <c r="G839" s="14">
        <f t="shared" si="130"/>
        <v>0.16</v>
      </c>
      <c r="H839" s="14">
        <f t="shared" si="128"/>
        <v>0.128</v>
      </c>
      <c r="I839" s="14">
        <v>0.5</v>
      </c>
      <c r="J839" s="14">
        <f t="shared" si="129"/>
        <v>6.4000000000000001E-2</v>
      </c>
      <c r="K839" s="14"/>
      <c r="L839" s="14"/>
      <c r="M839" s="14"/>
      <c r="N839" s="14"/>
      <c r="O839" s="14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2:27" ht="15.75" customHeight="1">
      <c r="B840" s="2"/>
      <c r="C840" s="14"/>
      <c r="D840" s="14"/>
      <c r="E840" s="14">
        <v>67</v>
      </c>
      <c r="F840" s="14">
        <v>0.6</v>
      </c>
      <c r="G840" s="14">
        <f t="shared" si="130"/>
        <v>0.16</v>
      </c>
      <c r="H840" s="14">
        <f t="shared" si="128"/>
        <v>9.6000000000000002E-2</v>
      </c>
      <c r="I840" s="14">
        <v>0.5</v>
      </c>
      <c r="J840" s="14">
        <f t="shared" si="129"/>
        <v>4.8000000000000001E-2</v>
      </c>
      <c r="K840" s="14"/>
      <c r="L840" s="14"/>
      <c r="M840" s="14"/>
      <c r="N840" s="14"/>
      <c r="O840" s="14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2:27" ht="15.75" customHeight="1">
      <c r="B841" s="2"/>
      <c r="C841" s="14"/>
      <c r="D841" s="14"/>
      <c r="E841" s="14" t="s">
        <v>16</v>
      </c>
      <c r="F841" s="14"/>
      <c r="G841" s="14"/>
      <c r="H841" s="14">
        <f>A2</f>
        <v>0.02</v>
      </c>
      <c r="I841" s="14">
        <v>10</v>
      </c>
      <c r="J841" s="14">
        <f t="shared" si="129"/>
        <v>0.2</v>
      </c>
      <c r="K841" s="14" t="s">
        <v>26</v>
      </c>
      <c r="L841" s="14"/>
      <c r="M841" s="14"/>
      <c r="N841" s="14"/>
      <c r="O841" s="14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2:27" ht="15.75" customHeight="1">
      <c r="B842" s="2"/>
      <c r="C842" s="14"/>
      <c r="D842" s="14"/>
      <c r="E842" s="14" t="s">
        <v>16</v>
      </c>
      <c r="F842" s="14"/>
      <c r="G842" s="14"/>
      <c r="H842" s="14">
        <f t="shared" ref="H842:H847" si="131">A3</f>
        <v>0.02</v>
      </c>
      <c r="I842" s="14">
        <v>10</v>
      </c>
      <c r="J842" s="14">
        <f t="shared" si="129"/>
        <v>0.2</v>
      </c>
      <c r="K842" s="14"/>
      <c r="L842" s="14"/>
      <c r="M842" s="14"/>
      <c r="N842" s="14"/>
      <c r="O842" s="14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2:27" ht="15.75" customHeight="1">
      <c r="B843" s="2"/>
      <c r="C843" s="14"/>
      <c r="D843" s="14"/>
      <c r="E843" s="14" t="s">
        <v>16</v>
      </c>
      <c r="F843" s="14"/>
      <c r="G843" s="14"/>
      <c r="H843" s="14">
        <f t="shared" si="131"/>
        <v>0.02</v>
      </c>
      <c r="I843" s="14">
        <v>0.5</v>
      </c>
      <c r="J843" s="14">
        <f t="shared" si="129"/>
        <v>0.01</v>
      </c>
      <c r="K843" s="14"/>
      <c r="L843" s="14"/>
      <c r="M843" s="14"/>
      <c r="N843" s="14"/>
      <c r="O843" s="14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2:27" ht="15.75" customHeight="1">
      <c r="B844" s="2"/>
      <c r="C844" s="14"/>
      <c r="D844" s="14"/>
      <c r="E844" s="14" t="s">
        <v>16</v>
      </c>
      <c r="F844" s="14"/>
      <c r="G844" s="14"/>
      <c r="H844" s="14">
        <f t="shared" si="131"/>
        <v>0.02</v>
      </c>
      <c r="I844" s="14">
        <v>0.5</v>
      </c>
      <c r="J844" s="14">
        <f t="shared" si="129"/>
        <v>0.01</v>
      </c>
      <c r="K844" s="14"/>
      <c r="L844" s="14"/>
      <c r="M844" s="14"/>
      <c r="N844" s="14"/>
      <c r="O844" s="14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2:27" ht="15.75" customHeight="1">
      <c r="B845" s="2"/>
      <c r="C845" s="14"/>
      <c r="D845" s="14"/>
      <c r="E845" s="14" t="s">
        <v>16</v>
      </c>
      <c r="F845" s="14"/>
      <c r="G845" s="14"/>
      <c r="H845" s="14">
        <f t="shared" si="131"/>
        <v>0.02</v>
      </c>
      <c r="I845" s="14">
        <v>0.5</v>
      </c>
      <c r="J845" s="14">
        <f t="shared" si="129"/>
        <v>0.01</v>
      </c>
      <c r="K845" s="14"/>
      <c r="L845" s="14"/>
      <c r="M845" s="14"/>
      <c r="N845" s="14"/>
      <c r="O845" s="14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2:27" ht="15.75" customHeight="1">
      <c r="B846" s="2"/>
      <c r="C846" s="14"/>
      <c r="D846" s="14"/>
      <c r="E846" s="14" t="s">
        <v>16</v>
      </c>
      <c r="F846" s="14"/>
      <c r="G846" s="14"/>
      <c r="H846" s="14">
        <f t="shared" si="131"/>
        <v>0.02</v>
      </c>
      <c r="I846" s="14">
        <v>0.5</v>
      </c>
      <c r="J846" s="14">
        <f t="shared" si="129"/>
        <v>0.01</v>
      </c>
      <c r="K846" s="14"/>
      <c r="L846" s="14"/>
      <c r="M846" s="14"/>
      <c r="N846" s="14"/>
      <c r="O846" s="14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2:27" ht="15.75" customHeight="1">
      <c r="B847" s="2"/>
      <c r="C847" s="14"/>
      <c r="D847" s="14"/>
      <c r="E847" s="14" t="s">
        <v>16</v>
      </c>
      <c r="F847" s="14"/>
      <c r="G847" s="14"/>
      <c r="H847" s="14">
        <f t="shared" si="131"/>
        <v>0.02</v>
      </c>
      <c r="I847" s="14">
        <v>0.5</v>
      </c>
      <c r="J847" s="14">
        <f t="shared" si="129"/>
        <v>0.01</v>
      </c>
      <c r="K847" s="14"/>
      <c r="L847" s="14"/>
      <c r="M847" s="14"/>
      <c r="N847" s="14"/>
      <c r="O847" s="14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2:27" ht="15.75" customHeight="1">
      <c r="B848" s="2"/>
      <c r="C848" s="26"/>
      <c r="D848" s="26"/>
      <c r="E848" s="26" t="s">
        <v>15</v>
      </c>
      <c r="F848" s="26"/>
      <c r="G848" s="26"/>
      <c r="H848" s="26">
        <f>SUM(H829:H847)</f>
        <v>1.5160000000000005</v>
      </c>
      <c r="I848" s="26"/>
      <c r="J848" s="26">
        <f>SUM(J829:J847)</f>
        <v>2.3179999999999996</v>
      </c>
      <c r="K848" s="26">
        <f>J848/H848</f>
        <v>1.5290237467018462</v>
      </c>
      <c r="L848" s="26">
        <v>0.54500000000000004</v>
      </c>
      <c r="M848" s="26">
        <f>L848*J848</f>
        <v>1.2633099999999999</v>
      </c>
      <c r="N848" s="26">
        <f>H848*D829</f>
        <v>333.5200000000001</v>
      </c>
      <c r="O848" s="26">
        <f>J848*D829</f>
        <v>509.95999999999992</v>
      </c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2:27" ht="15.75" customHeight="1">
      <c r="B849" s="2"/>
      <c r="C849" s="3" t="s">
        <v>2</v>
      </c>
      <c r="D849" s="3" t="s">
        <v>3</v>
      </c>
      <c r="E849" s="3" t="s">
        <v>4</v>
      </c>
      <c r="F849" s="3" t="s">
        <v>5</v>
      </c>
      <c r="G849" s="3" t="s">
        <v>6</v>
      </c>
      <c r="H849" s="3" t="s">
        <v>7</v>
      </c>
      <c r="I849" s="3" t="s">
        <v>8</v>
      </c>
      <c r="J849" s="3" t="s">
        <v>9</v>
      </c>
      <c r="K849" s="3" t="s">
        <v>10</v>
      </c>
      <c r="L849" s="3" t="s">
        <v>11</v>
      </c>
      <c r="M849" s="3" t="s">
        <v>12</v>
      </c>
      <c r="N849" s="3" t="s">
        <v>13</v>
      </c>
      <c r="O849" s="3" t="s">
        <v>14</v>
      </c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2:27" ht="15.75" customHeight="1">
      <c r="B850" s="2"/>
      <c r="C850" s="14">
        <v>34</v>
      </c>
      <c r="D850" s="14">
        <v>220</v>
      </c>
      <c r="E850" s="14">
        <v>56</v>
      </c>
      <c r="F850" s="14">
        <v>0.75</v>
      </c>
      <c r="G850" s="14">
        <f>B2</f>
        <v>0.16</v>
      </c>
      <c r="H850" s="14">
        <f t="shared" ref="H850:H861" si="132">F850*G850</f>
        <v>0.12</v>
      </c>
      <c r="I850" s="14">
        <v>3</v>
      </c>
      <c r="J850" s="14">
        <f t="shared" ref="J850:J868" si="133">H850*I850</f>
        <v>0.36</v>
      </c>
      <c r="K850" s="14"/>
      <c r="L850" s="14"/>
      <c r="M850" s="14"/>
      <c r="N850" s="14"/>
      <c r="O850" s="14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2:27" ht="15.75" customHeight="1">
      <c r="B851" s="2"/>
      <c r="C851" s="14"/>
      <c r="D851" s="14"/>
      <c r="E851" s="14">
        <v>58</v>
      </c>
      <c r="F851" s="14">
        <v>0.6</v>
      </c>
      <c r="G851" s="14">
        <f t="shared" ref="G851:G861" si="134">B3</f>
        <v>0.16</v>
      </c>
      <c r="H851" s="14">
        <f t="shared" si="132"/>
        <v>9.6000000000000002E-2</v>
      </c>
      <c r="I851" s="14">
        <v>3</v>
      </c>
      <c r="J851" s="14">
        <f t="shared" si="133"/>
        <v>0.28800000000000003</v>
      </c>
      <c r="K851" s="14"/>
      <c r="L851" s="14"/>
      <c r="M851" s="14"/>
      <c r="N851" s="14"/>
      <c r="O851" s="14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2:27" ht="15.75" customHeight="1">
      <c r="B852" s="2"/>
      <c r="C852" s="14"/>
      <c r="D852" s="14"/>
      <c r="E852" s="14">
        <v>60</v>
      </c>
      <c r="F852" s="14">
        <v>0.75</v>
      </c>
      <c r="G852" s="14">
        <f t="shared" si="134"/>
        <v>0.16</v>
      </c>
      <c r="H852" s="14">
        <f t="shared" si="132"/>
        <v>0.12</v>
      </c>
      <c r="I852" s="14">
        <v>3</v>
      </c>
      <c r="J852" s="14">
        <f t="shared" si="133"/>
        <v>0.36</v>
      </c>
      <c r="K852" s="14"/>
      <c r="L852" s="14"/>
      <c r="M852" s="14"/>
      <c r="N852" s="14"/>
      <c r="O852" s="14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2:27" ht="15.75" customHeight="1">
      <c r="B853" s="2"/>
      <c r="C853" s="14"/>
      <c r="D853" s="14"/>
      <c r="E853" s="14">
        <v>63</v>
      </c>
      <c r="F853" s="14">
        <v>0.75</v>
      </c>
      <c r="G853" s="14">
        <f t="shared" si="134"/>
        <v>0.16</v>
      </c>
      <c r="H853" s="14">
        <f t="shared" si="132"/>
        <v>0.12</v>
      </c>
      <c r="I853" s="14">
        <v>0.5</v>
      </c>
      <c r="J853" s="14">
        <f t="shared" si="133"/>
        <v>0.06</v>
      </c>
      <c r="K853" s="14"/>
      <c r="L853" s="14"/>
      <c r="M853" s="14"/>
      <c r="N853" s="14"/>
      <c r="O853" s="14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2:27" ht="15.75" customHeight="1">
      <c r="B854" s="2"/>
      <c r="C854" s="14"/>
      <c r="D854" s="14"/>
      <c r="E854" s="14">
        <v>65</v>
      </c>
      <c r="F854" s="14">
        <v>0.75</v>
      </c>
      <c r="G854" s="14">
        <f t="shared" si="134"/>
        <v>0.16</v>
      </c>
      <c r="H854" s="14">
        <f t="shared" si="132"/>
        <v>0.12</v>
      </c>
      <c r="I854" s="14">
        <v>0.5</v>
      </c>
      <c r="J854" s="14">
        <f t="shared" si="133"/>
        <v>0.06</v>
      </c>
      <c r="K854" s="14"/>
      <c r="L854" s="14"/>
      <c r="M854" s="14"/>
      <c r="N854" s="14"/>
      <c r="O854" s="14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2:27" ht="15.75" customHeight="1">
      <c r="B855" s="2"/>
      <c r="C855" s="14"/>
      <c r="D855" s="14"/>
      <c r="E855" s="14">
        <v>57</v>
      </c>
      <c r="F855" s="14">
        <v>0.8</v>
      </c>
      <c r="G855" s="14">
        <f t="shared" si="134"/>
        <v>0.16</v>
      </c>
      <c r="H855" s="14">
        <f t="shared" si="132"/>
        <v>0.128</v>
      </c>
      <c r="I855" s="14">
        <v>3</v>
      </c>
      <c r="J855" s="14">
        <f t="shared" si="133"/>
        <v>0.38400000000000001</v>
      </c>
      <c r="K855" s="14"/>
      <c r="L855" s="14"/>
      <c r="M855" s="14"/>
      <c r="N855" s="14"/>
      <c r="O855" s="14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2:27" ht="15.75" customHeight="1">
      <c r="B856" s="2"/>
      <c r="C856" s="14"/>
      <c r="D856" s="14"/>
      <c r="E856" s="14">
        <v>59</v>
      </c>
      <c r="F856" s="14">
        <v>0.8</v>
      </c>
      <c r="G856" s="14">
        <f t="shared" si="134"/>
        <v>0.16</v>
      </c>
      <c r="H856" s="14">
        <f t="shared" si="132"/>
        <v>0.128</v>
      </c>
      <c r="I856" s="14">
        <v>3</v>
      </c>
      <c r="J856" s="14">
        <f t="shared" si="133"/>
        <v>0.38400000000000001</v>
      </c>
      <c r="K856" s="14"/>
      <c r="L856" s="14"/>
      <c r="M856" s="14"/>
      <c r="N856" s="14"/>
      <c r="O856" s="14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2:27" ht="15.75" customHeight="1">
      <c r="B857" s="2"/>
      <c r="C857" s="14"/>
      <c r="D857" s="14"/>
      <c r="E857" s="14">
        <v>61</v>
      </c>
      <c r="F857" s="14">
        <v>0.6</v>
      </c>
      <c r="G857" s="14">
        <f t="shared" si="134"/>
        <v>0.16</v>
      </c>
      <c r="H857" s="14">
        <f t="shared" si="132"/>
        <v>9.6000000000000002E-2</v>
      </c>
      <c r="I857" s="14">
        <v>3</v>
      </c>
      <c r="J857" s="14">
        <f t="shared" si="133"/>
        <v>0.28800000000000003</v>
      </c>
      <c r="K857" s="14"/>
      <c r="L857" s="14"/>
      <c r="M857" s="14"/>
      <c r="N857" s="14"/>
      <c r="O857" s="14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2:27" ht="15.75" customHeight="1">
      <c r="B858" s="2"/>
      <c r="C858" s="14"/>
      <c r="D858" s="14"/>
      <c r="E858" s="14">
        <v>62</v>
      </c>
      <c r="F858" s="14">
        <v>0.8</v>
      </c>
      <c r="G858" s="14">
        <f t="shared" si="134"/>
        <v>0.16</v>
      </c>
      <c r="H858" s="14">
        <f t="shared" si="132"/>
        <v>0.128</v>
      </c>
      <c r="I858" s="14">
        <v>3</v>
      </c>
      <c r="J858" s="14">
        <f t="shared" si="133"/>
        <v>0.38400000000000001</v>
      </c>
      <c r="K858" s="14"/>
      <c r="L858" s="14"/>
      <c r="M858" s="14"/>
      <c r="N858" s="14"/>
      <c r="O858" s="14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2:27" ht="15.75" customHeight="1">
      <c r="B859" s="2"/>
      <c r="C859" s="14"/>
      <c r="D859" s="14"/>
      <c r="E859" s="14">
        <v>64</v>
      </c>
      <c r="F859" s="14">
        <v>0.6</v>
      </c>
      <c r="G859" s="14">
        <f t="shared" si="134"/>
        <v>0.16</v>
      </c>
      <c r="H859" s="14">
        <f t="shared" si="132"/>
        <v>9.6000000000000002E-2</v>
      </c>
      <c r="I859" s="14">
        <v>0.5</v>
      </c>
      <c r="J859" s="14">
        <f t="shared" si="133"/>
        <v>4.8000000000000001E-2</v>
      </c>
      <c r="K859" s="14"/>
      <c r="L859" s="14"/>
      <c r="M859" s="14"/>
      <c r="N859" s="14"/>
      <c r="O859" s="14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2:27" ht="15.75" customHeight="1">
      <c r="B860" s="2"/>
      <c r="C860" s="14"/>
      <c r="D860" s="14"/>
      <c r="E860" s="14">
        <v>66</v>
      </c>
      <c r="F860" s="14">
        <v>0.8</v>
      </c>
      <c r="G860" s="14">
        <f t="shared" si="134"/>
        <v>0.16</v>
      </c>
      <c r="H860" s="14">
        <f t="shared" si="132"/>
        <v>0.128</v>
      </c>
      <c r="I860" s="14">
        <v>0.5</v>
      </c>
      <c r="J860" s="14">
        <f t="shared" si="133"/>
        <v>6.4000000000000001E-2</v>
      </c>
      <c r="K860" s="14"/>
      <c r="L860" s="14"/>
      <c r="M860" s="14"/>
      <c r="N860" s="14"/>
      <c r="O860" s="14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2:27" ht="15.75" customHeight="1">
      <c r="B861" s="2"/>
      <c r="C861" s="14"/>
      <c r="D861" s="14"/>
      <c r="E861" s="14">
        <v>67</v>
      </c>
      <c r="F861" s="14">
        <v>0.6</v>
      </c>
      <c r="G861" s="14">
        <f t="shared" si="134"/>
        <v>0.16</v>
      </c>
      <c r="H861" s="14">
        <f t="shared" si="132"/>
        <v>9.6000000000000002E-2</v>
      </c>
      <c r="I861" s="14">
        <v>0.5</v>
      </c>
      <c r="J861" s="14">
        <f t="shared" si="133"/>
        <v>4.8000000000000001E-2</v>
      </c>
      <c r="K861" s="14"/>
      <c r="L861" s="14"/>
      <c r="M861" s="14"/>
      <c r="N861" s="14"/>
      <c r="O861" s="14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2:27" ht="15.75" customHeight="1">
      <c r="B862" s="2"/>
      <c r="C862" s="14"/>
      <c r="D862" s="14"/>
      <c r="E862" s="14" t="s">
        <v>16</v>
      </c>
      <c r="F862" s="14"/>
      <c r="G862" s="14"/>
      <c r="H862" s="14">
        <f>A2</f>
        <v>0.02</v>
      </c>
      <c r="I862" s="14">
        <v>10</v>
      </c>
      <c r="J862" s="14">
        <f t="shared" si="133"/>
        <v>0.2</v>
      </c>
      <c r="K862" s="14"/>
      <c r="L862" s="14"/>
      <c r="M862" s="14"/>
      <c r="N862" s="14"/>
      <c r="O862" s="14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2:27" ht="15.75" customHeight="1">
      <c r="B863" s="2"/>
      <c r="C863" s="14"/>
      <c r="D863" s="14"/>
      <c r="E863" s="14" t="s">
        <v>16</v>
      </c>
      <c r="F863" s="14"/>
      <c r="G863" s="14"/>
      <c r="H863" s="14">
        <f t="shared" ref="H863:H868" si="135">A3</f>
        <v>0.02</v>
      </c>
      <c r="I863" s="14">
        <v>10</v>
      </c>
      <c r="J863" s="14">
        <f t="shared" si="133"/>
        <v>0.2</v>
      </c>
      <c r="K863" s="14"/>
      <c r="L863" s="14"/>
      <c r="M863" s="14"/>
      <c r="N863" s="14"/>
      <c r="O863" s="14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2:27" ht="15.75" customHeight="1">
      <c r="B864" s="2"/>
      <c r="C864" s="14"/>
      <c r="D864" s="14"/>
      <c r="E864" s="14" t="s">
        <v>16</v>
      </c>
      <c r="F864" s="14"/>
      <c r="G864" s="14"/>
      <c r="H864" s="14">
        <f t="shared" si="135"/>
        <v>0.02</v>
      </c>
      <c r="I864" s="14">
        <v>10</v>
      </c>
      <c r="J864" s="14">
        <f t="shared" si="133"/>
        <v>0.2</v>
      </c>
      <c r="K864" s="14"/>
      <c r="L864" s="14"/>
      <c r="M864" s="14"/>
      <c r="N864" s="14"/>
      <c r="O864" s="14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2:27" ht="15.75" customHeight="1">
      <c r="B865" s="2"/>
      <c r="C865" s="14"/>
      <c r="D865" s="14"/>
      <c r="E865" s="14" t="s">
        <v>16</v>
      </c>
      <c r="F865" s="14"/>
      <c r="G865" s="14"/>
      <c r="H865" s="14">
        <f t="shared" si="135"/>
        <v>0.02</v>
      </c>
      <c r="I865" s="14">
        <v>10</v>
      </c>
      <c r="J865" s="14">
        <f t="shared" si="133"/>
        <v>0.2</v>
      </c>
      <c r="K865" s="14"/>
      <c r="L865" s="14"/>
      <c r="M865" s="14"/>
      <c r="N865" s="14"/>
      <c r="O865" s="14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2:27" ht="15.75" customHeight="1">
      <c r="B866" s="2"/>
      <c r="C866" s="14"/>
      <c r="D866" s="14"/>
      <c r="E866" s="14" t="s">
        <v>16</v>
      </c>
      <c r="F866" s="14"/>
      <c r="G866" s="14"/>
      <c r="H866" s="14">
        <f t="shared" si="135"/>
        <v>0.02</v>
      </c>
      <c r="I866" s="14">
        <v>0.5</v>
      </c>
      <c r="J866" s="14">
        <f t="shared" si="133"/>
        <v>0.01</v>
      </c>
      <c r="K866" s="14"/>
      <c r="L866" s="14"/>
      <c r="M866" s="14"/>
      <c r="N866" s="14"/>
      <c r="O866" s="14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2:27" ht="15.75" customHeight="1">
      <c r="B867" s="2"/>
      <c r="C867" s="14"/>
      <c r="D867" s="14"/>
      <c r="E867" s="14" t="s">
        <v>16</v>
      </c>
      <c r="F867" s="14"/>
      <c r="G867" s="14"/>
      <c r="H867" s="14">
        <f t="shared" si="135"/>
        <v>0.02</v>
      </c>
      <c r="I867" s="14">
        <v>0.5</v>
      </c>
      <c r="J867" s="14">
        <f t="shared" si="133"/>
        <v>0.01</v>
      </c>
      <c r="K867" s="14"/>
      <c r="L867" s="14"/>
      <c r="M867" s="14"/>
      <c r="N867" s="14"/>
      <c r="O867" s="14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2:27" ht="15.75" customHeight="1">
      <c r="B868" s="2"/>
      <c r="C868" s="14"/>
      <c r="D868" s="14"/>
      <c r="E868" s="14" t="s">
        <v>16</v>
      </c>
      <c r="F868" s="14"/>
      <c r="G868" s="14"/>
      <c r="H868" s="14">
        <f t="shared" si="135"/>
        <v>0.02</v>
      </c>
      <c r="I868" s="14">
        <v>0.5</v>
      </c>
      <c r="J868" s="14">
        <f t="shared" si="133"/>
        <v>0.01</v>
      </c>
      <c r="K868" s="14"/>
      <c r="L868" s="14"/>
      <c r="M868" s="14"/>
      <c r="N868" s="14"/>
      <c r="O868" s="14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2:27" ht="15.75" customHeight="1">
      <c r="B869" s="2"/>
      <c r="C869" s="26"/>
      <c r="D869" s="26"/>
      <c r="E869" s="26" t="s">
        <v>15</v>
      </c>
      <c r="F869" s="26"/>
      <c r="G869" s="26"/>
      <c r="H869" s="26">
        <f>SUM(H850:H868)</f>
        <v>1.5160000000000005</v>
      </c>
      <c r="I869" s="26"/>
      <c r="J869" s="26">
        <f>SUM(J850:J868)</f>
        <v>3.5580000000000003</v>
      </c>
      <c r="K869" s="26">
        <f>J869/H869</f>
        <v>2.3469656992084427</v>
      </c>
      <c r="L869" s="26">
        <v>0.54500000000000004</v>
      </c>
      <c r="M869" s="26">
        <f>L869*J869</f>
        <v>1.9391100000000003</v>
      </c>
      <c r="N869" s="26">
        <f>H869*D850</f>
        <v>333.5200000000001</v>
      </c>
      <c r="O869" s="26">
        <f>J869*D850</f>
        <v>782.7600000000001</v>
      </c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2:27" ht="15.75" customHeight="1">
      <c r="B870" s="2"/>
      <c r="C870" s="3" t="s">
        <v>2</v>
      </c>
      <c r="D870" s="3" t="s">
        <v>3</v>
      </c>
      <c r="E870" s="3" t="s">
        <v>4</v>
      </c>
      <c r="F870" s="3" t="s">
        <v>5</v>
      </c>
      <c r="G870" s="3" t="s">
        <v>6</v>
      </c>
      <c r="H870" s="3" t="s">
        <v>7</v>
      </c>
      <c r="I870" s="3" t="s">
        <v>8</v>
      </c>
      <c r="J870" s="3" t="s">
        <v>9</v>
      </c>
      <c r="K870" s="3" t="s">
        <v>10</v>
      </c>
      <c r="L870" s="3" t="s">
        <v>11</v>
      </c>
      <c r="M870" s="3" t="s">
        <v>12</v>
      </c>
      <c r="N870" s="3" t="s">
        <v>13</v>
      </c>
      <c r="O870" s="3" t="s">
        <v>14</v>
      </c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2:27" ht="15.75" customHeight="1">
      <c r="B871" s="2"/>
      <c r="C871" s="14">
        <v>35</v>
      </c>
      <c r="D871" s="14">
        <v>220</v>
      </c>
      <c r="E871" s="14">
        <v>56</v>
      </c>
      <c r="F871" s="14">
        <v>0.75</v>
      </c>
      <c r="G871" s="14">
        <f>B2</f>
        <v>0.16</v>
      </c>
      <c r="H871" s="14">
        <f t="shared" ref="H871:H882" si="136">F871*G871</f>
        <v>0.12</v>
      </c>
      <c r="I871" s="14">
        <v>3</v>
      </c>
      <c r="J871" s="14">
        <f t="shared" ref="J871:J889" si="137">H871*I871</f>
        <v>0.36</v>
      </c>
      <c r="K871" s="14"/>
      <c r="L871" s="14"/>
      <c r="M871" s="14"/>
      <c r="N871" s="14"/>
      <c r="O871" s="14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2:27" ht="15.75" customHeight="1">
      <c r="B872" s="2"/>
      <c r="C872" s="14"/>
      <c r="D872" s="14"/>
      <c r="E872" s="14">
        <v>58</v>
      </c>
      <c r="F872" s="14">
        <v>0.6</v>
      </c>
      <c r="G872" s="14">
        <f t="shared" ref="G872:G882" si="138">B3</f>
        <v>0.16</v>
      </c>
      <c r="H872" s="14">
        <f t="shared" si="136"/>
        <v>9.6000000000000002E-2</v>
      </c>
      <c r="I872" s="14">
        <v>3</v>
      </c>
      <c r="J872" s="14">
        <f t="shared" si="137"/>
        <v>0.28800000000000003</v>
      </c>
      <c r="K872" s="14"/>
      <c r="L872" s="14"/>
      <c r="M872" s="14"/>
      <c r="N872" s="14"/>
      <c r="O872" s="14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2:27" ht="15.75" customHeight="1">
      <c r="B873" s="2"/>
      <c r="C873" s="14"/>
      <c r="D873" s="14"/>
      <c r="E873" s="14">
        <v>60</v>
      </c>
      <c r="F873" s="14">
        <v>0.75</v>
      </c>
      <c r="G873" s="14">
        <f t="shared" si="138"/>
        <v>0.16</v>
      </c>
      <c r="H873" s="14">
        <f t="shared" si="136"/>
        <v>0.12</v>
      </c>
      <c r="I873" s="14">
        <v>3</v>
      </c>
      <c r="J873" s="14">
        <f t="shared" si="137"/>
        <v>0.36</v>
      </c>
      <c r="K873" s="14"/>
      <c r="L873" s="14"/>
      <c r="M873" s="14"/>
      <c r="N873" s="14"/>
      <c r="O873" s="14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2:27" ht="15.75" customHeight="1">
      <c r="B874" s="2"/>
      <c r="C874" s="14"/>
      <c r="D874" s="14"/>
      <c r="E874" s="14">
        <v>63</v>
      </c>
      <c r="F874" s="14">
        <v>0.75</v>
      </c>
      <c r="G874" s="14">
        <f t="shared" si="138"/>
        <v>0.16</v>
      </c>
      <c r="H874" s="14">
        <f t="shared" si="136"/>
        <v>0.12</v>
      </c>
      <c r="I874" s="14">
        <v>0.5</v>
      </c>
      <c r="J874" s="14">
        <f t="shared" si="137"/>
        <v>0.06</v>
      </c>
      <c r="K874" s="14"/>
      <c r="L874" s="14"/>
      <c r="M874" s="14"/>
      <c r="N874" s="14"/>
      <c r="O874" s="14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2:27" ht="15.75" customHeight="1">
      <c r="B875" s="2"/>
      <c r="C875" s="14"/>
      <c r="D875" s="14"/>
      <c r="E875" s="14">
        <v>65</v>
      </c>
      <c r="F875" s="14">
        <v>0.75</v>
      </c>
      <c r="G875" s="14">
        <f t="shared" si="138"/>
        <v>0.16</v>
      </c>
      <c r="H875" s="14">
        <f t="shared" si="136"/>
        <v>0.12</v>
      </c>
      <c r="I875" s="14">
        <v>0.5</v>
      </c>
      <c r="J875" s="14">
        <f t="shared" si="137"/>
        <v>0.06</v>
      </c>
      <c r="K875" s="14"/>
      <c r="L875" s="14"/>
      <c r="M875" s="14"/>
      <c r="N875" s="14"/>
      <c r="O875" s="14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2:27" ht="15.75" customHeight="1">
      <c r="B876" s="2"/>
      <c r="C876" s="14"/>
      <c r="D876" s="14"/>
      <c r="E876" s="14">
        <v>57</v>
      </c>
      <c r="F876" s="14">
        <v>0.8</v>
      </c>
      <c r="G876" s="14">
        <f t="shared" si="138"/>
        <v>0.16</v>
      </c>
      <c r="H876" s="14">
        <f t="shared" si="136"/>
        <v>0.128</v>
      </c>
      <c r="I876" s="14">
        <v>3</v>
      </c>
      <c r="J876" s="14">
        <f t="shared" si="137"/>
        <v>0.38400000000000001</v>
      </c>
      <c r="K876" s="14"/>
      <c r="L876" s="14"/>
      <c r="M876" s="14"/>
      <c r="N876" s="14"/>
      <c r="O876" s="14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2:27" ht="15.75" customHeight="1">
      <c r="B877" s="2"/>
      <c r="C877" s="14"/>
      <c r="D877" s="14"/>
      <c r="E877" s="14">
        <v>59</v>
      </c>
      <c r="F877" s="14">
        <v>0.8</v>
      </c>
      <c r="G877" s="14">
        <f t="shared" si="138"/>
        <v>0.16</v>
      </c>
      <c r="H877" s="14">
        <f t="shared" si="136"/>
        <v>0.128</v>
      </c>
      <c r="I877" s="14">
        <v>3</v>
      </c>
      <c r="J877" s="14">
        <f t="shared" si="137"/>
        <v>0.38400000000000001</v>
      </c>
      <c r="K877" s="14"/>
      <c r="L877" s="14"/>
      <c r="M877" s="14"/>
      <c r="N877" s="14"/>
      <c r="O877" s="14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2:27" ht="15.75" customHeight="1">
      <c r="B878" s="2"/>
      <c r="C878" s="14"/>
      <c r="D878" s="14"/>
      <c r="E878" s="14">
        <v>61</v>
      </c>
      <c r="F878" s="14">
        <v>0.6</v>
      </c>
      <c r="G878" s="14">
        <f t="shared" si="138"/>
        <v>0.16</v>
      </c>
      <c r="H878" s="14">
        <f t="shared" si="136"/>
        <v>9.6000000000000002E-2</v>
      </c>
      <c r="I878" s="14">
        <v>3</v>
      </c>
      <c r="J878" s="14">
        <f t="shared" si="137"/>
        <v>0.28800000000000003</v>
      </c>
      <c r="K878" s="14"/>
      <c r="L878" s="14"/>
      <c r="M878" s="14"/>
      <c r="N878" s="14"/>
      <c r="O878" s="14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2:27" ht="15.75" customHeight="1">
      <c r="B879" s="2"/>
      <c r="C879" s="14"/>
      <c r="D879" s="14"/>
      <c r="E879" s="14">
        <v>62</v>
      </c>
      <c r="F879" s="14">
        <v>0.8</v>
      </c>
      <c r="G879" s="14">
        <f t="shared" si="138"/>
        <v>0.16</v>
      </c>
      <c r="H879" s="14">
        <f t="shared" si="136"/>
        <v>0.128</v>
      </c>
      <c r="I879" s="14">
        <v>3</v>
      </c>
      <c r="J879" s="14">
        <f t="shared" si="137"/>
        <v>0.38400000000000001</v>
      </c>
      <c r="K879" s="14"/>
      <c r="L879" s="14"/>
      <c r="M879" s="14"/>
      <c r="N879" s="14"/>
      <c r="O879" s="14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2:27" ht="15.75" customHeight="1">
      <c r="B880" s="2"/>
      <c r="C880" s="14"/>
      <c r="D880" s="14"/>
      <c r="E880" s="14">
        <v>64</v>
      </c>
      <c r="F880" s="14">
        <v>0.6</v>
      </c>
      <c r="G880" s="14">
        <f t="shared" si="138"/>
        <v>0.16</v>
      </c>
      <c r="H880" s="14">
        <f t="shared" si="136"/>
        <v>9.6000000000000002E-2</v>
      </c>
      <c r="I880" s="14">
        <v>0.5</v>
      </c>
      <c r="J880" s="14">
        <f t="shared" si="137"/>
        <v>4.8000000000000001E-2</v>
      </c>
      <c r="K880" s="14"/>
      <c r="L880" s="14"/>
      <c r="M880" s="14"/>
      <c r="N880" s="14"/>
      <c r="O880" s="14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2:27" ht="15.75" customHeight="1">
      <c r="B881" s="2"/>
      <c r="C881" s="14"/>
      <c r="D881" s="14"/>
      <c r="E881" s="14">
        <v>66</v>
      </c>
      <c r="F881" s="14">
        <v>0.8</v>
      </c>
      <c r="G881" s="14">
        <f t="shared" si="138"/>
        <v>0.16</v>
      </c>
      <c r="H881" s="14">
        <f t="shared" si="136"/>
        <v>0.128</v>
      </c>
      <c r="I881" s="14">
        <v>0.5</v>
      </c>
      <c r="J881" s="14">
        <f t="shared" si="137"/>
        <v>6.4000000000000001E-2</v>
      </c>
      <c r="K881" s="14"/>
      <c r="L881" s="14"/>
      <c r="M881" s="14"/>
      <c r="N881" s="14"/>
      <c r="O881" s="14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2:27" ht="15.75" customHeight="1">
      <c r="B882" s="2"/>
      <c r="C882" s="14"/>
      <c r="D882" s="14"/>
      <c r="E882" s="14">
        <v>67</v>
      </c>
      <c r="F882" s="14">
        <v>0.6</v>
      </c>
      <c r="G882" s="14">
        <f t="shared" si="138"/>
        <v>0.16</v>
      </c>
      <c r="H882" s="14">
        <f t="shared" si="136"/>
        <v>9.6000000000000002E-2</v>
      </c>
      <c r="I882" s="14">
        <v>0.5</v>
      </c>
      <c r="J882" s="14">
        <f t="shared" si="137"/>
        <v>4.8000000000000001E-2</v>
      </c>
      <c r="K882" s="14"/>
      <c r="L882" s="14"/>
      <c r="M882" s="14"/>
      <c r="N882" s="14"/>
      <c r="O882" s="14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2:27" ht="15.75" customHeight="1">
      <c r="B883" s="2"/>
      <c r="C883" s="14"/>
      <c r="D883" s="14"/>
      <c r="E883" s="14" t="s">
        <v>16</v>
      </c>
      <c r="F883" s="14"/>
      <c r="G883" s="14"/>
      <c r="H883" s="14">
        <f>A2</f>
        <v>0.02</v>
      </c>
      <c r="I883" s="14">
        <v>10</v>
      </c>
      <c r="J883" s="14">
        <f t="shared" si="137"/>
        <v>0.2</v>
      </c>
      <c r="K883" s="14"/>
      <c r="L883" s="14"/>
      <c r="M883" s="14"/>
      <c r="N883" s="14"/>
      <c r="O883" s="14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2:27" ht="15.75" customHeight="1">
      <c r="B884" s="2"/>
      <c r="C884" s="14"/>
      <c r="D884" s="14"/>
      <c r="E884" s="14" t="s">
        <v>16</v>
      </c>
      <c r="F884" s="14"/>
      <c r="G884" s="14"/>
      <c r="H884" s="14">
        <f t="shared" ref="H884:H889" si="139">A3</f>
        <v>0.02</v>
      </c>
      <c r="I884" s="14">
        <v>10</v>
      </c>
      <c r="J884" s="14">
        <f t="shared" si="137"/>
        <v>0.2</v>
      </c>
      <c r="K884" s="14"/>
      <c r="L884" s="14"/>
      <c r="M884" s="14"/>
      <c r="N884" s="14"/>
      <c r="O884" s="14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2:27" ht="15.75" customHeight="1">
      <c r="B885" s="2"/>
      <c r="C885" s="14"/>
      <c r="D885" s="14"/>
      <c r="E885" s="14" t="s">
        <v>16</v>
      </c>
      <c r="F885" s="14"/>
      <c r="G885" s="14"/>
      <c r="H885" s="14">
        <f t="shared" si="139"/>
        <v>0.02</v>
      </c>
      <c r="I885" s="14">
        <v>10</v>
      </c>
      <c r="J885" s="14">
        <f t="shared" si="137"/>
        <v>0.2</v>
      </c>
      <c r="K885" s="14"/>
      <c r="L885" s="14"/>
      <c r="M885" s="14"/>
      <c r="N885" s="14"/>
      <c r="O885" s="14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2:27" ht="15.75" customHeight="1">
      <c r="B886" s="2"/>
      <c r="C886" s="14"/>
      <c r="D886" s="14"/>
      <c r="E886" s="14" t="s">
        <v>16</v>
      </c>
      <c r="F886" s="14"/>
      <c r="G886" s="14"/>
      <c r="H886" s="14">
        <f t="shared" si="139"/>
        <v>0.02</v>
      </c>
      <c r="I886" s="14">
        <v>10</v>
      </c>
      <c r="J886" s="14">
        <f t="shared" si="137"/>
        <v>0.2</v>
      </c>
      <c r="K886" s="14"/>
      <c r="L886" s="14"/>
      <c r="M886" s="14"/>
      <c r="N886" s="14"/>
      <c r="O886" s="14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2:27" ht="15.75" customHeight="1">
      <c r="B887" s="2"/>
      <c r="C887" s="14"/>
      <c r="D887" s="14"/>
      <c r="E887" s="14" t="s">
        <v>16</v>
      </c>
      <c r="F887" s="14"/>
      <c r="G887" s="14"/>
      <c r="H887" s="14">
        <f t="shared" si="139"/>
        <v>0.02</v>
      </c>
      <c r="I887" s="14">
        <v>0.5</v>
      </c>
      <c r="J887" s="14">
        <f t="shared" si="137"/>
        <v>0.01</v>
      </c>
      <c r="K887" s="14"/>
      <c r="L887" s="14"/>
      <c r="M887" s="14"/>
      <c r="N887" s="14"/>
      <c r="O887" s="14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2:27" ht="15.75" customHeight="1">
      <c r="B888" s="2"/>
      <c r="C888" s="14"/>
      <c r="D888" s="14"/>
      <c r="E888" s="14" t="s">
        <v>16</v>
      </c>
      <c r="F888" s="14"/>
      <c r="G888" s="14"/>
      <c r="H888" s="14">
        <f t="shared" si="139"/>
        <v>0.02</v>
      </c>
      <c r="I888" s="14">
        <v>0.5</v>
      </c>
      <c r="J888" s="14">
        <f t="shared" si="137"/>
        <v>0.01</v>
      </c>
      <c r="K888" s="14"/>
      <c r="L888" s="14"/>
      <c r="M888" s="14"/>
      <c r="N888" s="14"/>
      <c r="O888" s="14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2:27" ht="15.75" customHeight="1">
      <c r="B889" s="2"/>
      <c r="C889" s="14"/>
      <c r="D889" s="14"/>
      <c r="E889" s="14" t="s">
        <v>16</v>
      </c>
      <c r="F889" s="14"/>
      <c r="G889" s="14"/>
      <c r="H889" s="14">
        <f t="shared" si="139"/>
        <v>0.02</v>
      </c>
      <c r="I889" s="14">
        <v>0.5</v>
      </c>
      <c r="J889" s="14">
        <f t="shared" si="137"/>
        <v>0.01</v>
      </c>
      <c r="K889" s="14"/>
      <c r="L889" s="14"/>
      <c r="M889" s="14"/>
      <c r="N889" s="14"/>
      <c r="O889" s="14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2:27" ht="15.75" customHeight="1">
      <c r="B890" s="2"/>
      <c r="C890" s="26"/>
      <c r="D890" s="26"/>
      <c r="E890" s="26" t="s">
        <v>15</v>
      </c>
      <c r="F890" s="26"/>
      <c r="G890" s="26"/>
      <c r="H890" s="26">
        <f>SUM(H871:H889)</f>
        <v>1.5160000000000005</v>
      </c>
      <c r="I890" s="26"/>
      <c r="J890" s="26">
        <f>SUM(J871:J889)</f>
        <v>3.5580000000000003</v>
      </c>
      <c r="K890" s="26">
        <f>J890/H890</f>
        <v>2.3469656992084427</v>
      </c>
      <c r="L890" s="26">
        <v>0.54500000000000004</v>
      </c>
      <c r="M890" s="26">
        <f>L890*J890</f>
        <v>1.9391100000000003</v>
      </c>
      <c r="N890" s="26">
        <f>H890*D871</f>
        <v>333.5200000000001</v>
      </c>
      <c r="O890" s="26">
        <f>J890*D871</f>
        <v>782.7600000000001</v>
      </c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2:27" ht="15.75" customHeight="1">
      <c r="B891" s="2"/>
      <c r="C891" s="3" t="s">
        <v>2</v>
      </c>
      <c r="D891" s="3" t="s">
        <v>3</v>
      </c>
      <c r="E891" s="3" t="s">
        <v>4</v>
      </c>
      <c r="F891" s="3" t="s">
        <v>5</v>
      </c>
      <c r="G891" s="3" t="s">
        <v>6</v>
      </c>
      <c r="H891" s="3" t="s">
        <v>7</v>
      </c>
      <c r="I891" s="3" t="s">
        <v>8</v>
      </c>
      <c r="J891" s="3" t="s">
        <v>9</v>
      </c>
      <c r="K891" s="3" t="s">
        <v>10</v>
      </c>
      <c r="L891" s="3" t="s">
        <v>11</v>
      </c>
      <c r="M891" s="3" t="s">
        <v>12</v>
      </c>
      <c r="N891" s="3" t="s">
        <v>13</v>
      </c>
      <c r="O891" s="3" t="s">
        <v>14</v>
      </c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2:27" ht="15.75" customHeight="1">
      <c r="B892" s="2"/>
      <c r="C892" s="14">
        <v>36</v>
      </c>
      <c r="D892" s="14">
        <v>200</v>
      </c>
      <c r="E892" s="14">
        <v>56</v>
      </c>
      <c r="F892" s="14">
        <v>0.75</v>
      </c>
      <c r="G892" s="14">
        <f>B2</f>
        <v>0.16</v>
      </c>
      <c r="H892" s="14">
        <f t="shared" ref="H892:H903" si="140">F892*G892</f>
        <v>0.12</v>
      </c>
      <c r="I892" s="14">
        <v>3</v>
      </c>
      <c r="J892" s="14">
        <f t="shared" ref="J892:J910" si="141">H892*I892</f>
        <v>0.36</v>
      </c>
      <c r="K892" s="14"/>
      <c r="L892" s="14"/>
      <c r="M892" s="14"/>
      <c r="N892" s="14"/>
      <c r="O892" s="14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2:27" ht="15.75" customHeight="1">
      <c r="B893" s="2"/>
      <c r="C893" s="14"/>
      <c r="D893" s="14"/>
      <c r="E893" s="14">
        <v>58</v>
      </c>
      <c r="F893" s="14">
        <v>0.6</v>
      </c>
      <c r="G893" s="14">
        <f t="shared" ref="G893:G903" si="142">B3</f>
        <v>0.16</v>
      </c>
      <c r="H893" s="14">
        <f t="shared" si="140"/>
        <v>9.6000000000000002E-2</v>
      </c>
      <c r="I893" s="14">
        <v>3</v>
      </c>
      <c r="J893" s="14">
        <f t="shared" si="141"/>
        <v>0.28800000000000003</v>
      </c>
      <c r="K893" s="14"/>
      <c r="L893" s="14"/>
      <c r="M893" s="14"/>
      <c r="N893" s="14"/>
      <c r="O893" s="14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2:27" ht="15.75" customHeight="1">
      <c r="B894" s="2"/>
      <c r="C894" s="14"/>
      <c r="D894" s="14"/>
      <c r="E894" s="14">
        <v>60</v>
      </c>
      <c r="F894" s="14">
        <v>0.75</v>
      </c>
      <c r="G894" s="14">
        <f t="shared" si="142"/>
        <v>0.16</v>
      </c>
      <c r="H894" s="14">
        <f t="shared" si="140"/>
        <v>0.12</v>
      </c>
      <c r="I894" s="14">
        <v>3</v>
      </c>
      <c r="J894" s="14">
        <f t="shared" si="141"/>
        <v>0.36</v>
      </c>
      <c r="K894" s="14"/>
      <c r="L894" s="14"/>
      <c r="M894" s="14"/>
      <c r="N894" s="14"/>
      <c r="O894" s="14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2:27" ht="15.75" customHeight="1">
      <c r="B895" s="2"/>
      <c r="C895" s="14"/>
      <c r="D895" s="14"/>
      <c r="E895" s="14">
        <v>63</v>
      </c>
      <c r="F895" s="14">
        <v>0.75</v>
      </c>
      <c r="G895" s="14">
        <f t="shared" si="142"/>
        <v>0.16</v>
      </c>
      <c r="H895" s="14">
        <f t="shared" si="140"/>
        <v>0.12</v>
      </c>
      <c r="I895" s="14">
        <v>3</v>
      </c>
      <c r="J895" s="14">
        <f t="shared" si="141"/>
        <v>0.36</v>
      </c>
      <c r="K895" s="14"/>
      <c r="L895" s="14"/>
      <c r="M895" s="14"/>
      <c r="N895" s="14"/>
      <c r="O895" s="14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2:27" ht="15.75" customHeight="1">
      <c r="B896" s="2"/>
      <c r="C896" s="14"/>
      <c r="D896" s="14"/>
      <c r="E896" s="14">
        <v>65</v>
      </c>
      <c r="F896" s="14">
        <v>0.75</v>
      </c>
      <c r="G896" s="14">
        <f t="shared" si="142"/>
        <v>0.16</v>
      </c>
      <c r="H896" s="14">
        <f t="shared" si="140"/>
        <v>0.12</v>
      </c>
      <c r="I896" s="14">
        <v>0.5</v>
      </c>
      <c r="J896" s="14">
        <f t="shared" si="141"/>
        <v>0.06</v>
      </c>
      <c r="K896" s="14"/>
      <c r="L896" s="14"/>
      <c r="M896" s="14"/>
      <c r="N896" s="14"/>
      <c r="O896" s="14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2:27" ht="15.75" customHeight="1">
      <c r="B897" s="2"/>
      <c r="C897" s="14"/>
      <c r="D897" s="14"/>
      <c r="E897" s="14">
        <v>57</v>
      </c>
      <c r="F897" s="14">
        <v>0.8</v>
      </c>
      <c r="G897" s="14">
        <f t="shared" si="142"/>
        <v>0.16</v>
      </c>
      <c r="H897" s="14">
        <f t="shared" si="140"/>
        <v>0.128</v>
      </c>
      <c r="I897" s="14">
        <v>3</v>
      </c>
      <c r="J897" s="14">
        <f t="shared" si="141"/>
        <v>0.38400000000000001</v>
      </c>
      <c r="K897" s="14"/>
      <c r="L897" s="14"/>
      <c r="M897" s="14"/>
      <c r="N897" s="14"/>
      <c r="O897" s="14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2:27" ht="15.75" customHeight="1">
      <c r="B898" s="2"/>
      <c r="C898" s="14"/>
      <c r="D898" s="14"/>
      <c r="E898" s="14">
        <v>59</v>
      </c>
      <c r="F898" s="14">
        <v>0.8</v>
      </c>
      <c r="G898" s="14">
        <f t="shared" si="142"/>
        <v>0.16</v>
      </c>
      <c r="H898" s="14">
        <f t="shared" si="140"/>
        <v>0.128</v>
      </c>
      <c r="I898" s="14">
        <v>3</v>
      </c>
      <c r="J898" s="14">
        <f t="shared" si="141"/>
        <v>0.38400000000000001</v>
      </c>
      <c r="K898" s="14"/>
      <c r="L898" s="14"/>
      <c r="M898" s="14"/>
      <c r="N898" s="14"/>
      <c r="O898" s="14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2:27" ht="15.75" customHeight="1">
      <c r="B899" s="2"/>
      <c r="C899" s="14"/>
      <c r="D899" s="14"/>
      <c r="E899" s="14">
        <v>61</v>
      </c>
      <c r="F899" s="14">
        <v>0.6</v>
      </c>
      <c r="G899" s="14">
        <f t="shared" si="142"/>
        <v>0.16</v>
      </c>
      <c r="H899" s="14">
        <f t="shared" si="140"/>
        <v>9.6000000000000002E-2</v>
      </c>
      <c r="I899" s="14">
        <v>3</v>
      </c>
      <c r="J899" s="14">
        <f t="shared" si="141"/>
        <v>0.28800000000000003</v>
      </c>
      <c r="K899" s="14"/>
      <c r="L899" s="14"/>
      <c r="M899" s="14"/>
      <c r="N899" s="14"/>
      <c r="O899" s="14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2:27" ht="15.75" customHeight="1">
      <c r="B900" s="2"/>
      <c r="C900" s="14"/>
      <c r="D900" s="14"/>
      <c r="E900" s="14">
        <v>62</v>
      </c>
      <c r="F900" s="14">
        <v>0.8</v>
      </c>
      <c r="G900" s="14">
        <f t="shared" si="142"/>
        <v>0.16</v>
      </c>
      <c r="H900" s="14">
        <f t="shared" si="140"/>
        <v>0.128</v>
      </c>
      <c r="I900" s="14">
        <v>3</v>
      </c>
      <c r="J900" s="14">
        <f t="shared" si="141"/>
        <v>0.38400000000000001</v>
      </c>
      <c r="K900" s="14"/>
      <c r="L900" s="14"/>
      <c r="M900" s="14"/>
      <c r="N900" s="14"/>
      <c r="O900" s="14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2:27" ht="15.75" customHeight="1">
      <c r="B901" s="2"/>
      <c r="C901" s="14"/>
      <c r="D901" s="14"/>
      <c r="E901" s="14">
        <v>64</v>
      </c>
      <c r="F901" s="14">
        <v>0.6</v>
      </c>
      <c r="G901" s="14">
        <f t="shared" si="142"/>
        <v>0.16</v>
      </c>
      <c r="H901" s="14">
        <f t="shared" si="140"/>
        <v>9.6000000000000002E-2</v>
      </c>
      <c r="I901" s="14">
        <v>3</v>
      </c>
      <c r="J901" s="14">
        <f t="shared" si="141"/>
        <v>0.28800000000000003</v>
      </c>
      <c r="K901" s="14"/>
      <c r="L901" s="14"/>
      <c r="M901" s="14"/>
      <c r="N901" s="14"/>
      <c r="O901" s="14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2:27" ht="15.75" customHeight="1">
      <c r="B902" s="2"/>
      <c r="C902" s="14"/>
      <c r="D902" s="14"/>
      <c r="E902" s="14">
        <v>66</v>
      </c>
      <c r="F902" s="14">
        <v>0.8</v>
      </c>
      <c r="G902" s="14">
        <f t="shared" si="142"/>
        <v>0.16</v>
      </c>
      <c r="H902" s="14">
        <f t="shared" si="140"/>
        <v>0.128</v>
      </c>
      <c r="I902" s="14">
        <v>0.5</v>
      </c>
      <c r="J902" s="14">
        <f t="shared" si="141"/>
        <v>6.4000000000000001E-2</v>
      </c>
      <c r="K902" s="14"/>
      <c r="L902" s="14"/>
      <c r="M902" s="14"/>
      <c r="N902" s="14"/>
      <c r="O902" s="14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2:27" ht="15.75" customHeight="1">
      <c r="B903" s="2"/>
      <c r="C903" s="14"/>
      <c r="D903" s="14"/>
      <c r="E903" s="14">
        <v>67</v>
      </c>
      <c r="F903" s="14">
        <v>0.6</v>
      </c>
      <c r="G903" s="14">
        <f t="shared" si="142"/>
        <v>0.16</v>
      </c>
      <c r="H903" s="14">
        <f t="shared" si="140"/>
        <v>9.6000000000000002E-2</v>
      </c>
      <c r="I903" s="14">
        <v>0.5</v>
      </c>
      <c r="J903" s="14">
        <f t="shared" si="141"/>
        <v>4.8000000000000001E-2</v>
      </c>
      <c r="K903" s="14"/>
      <c r="L903" s="14"/>
      <c r="M903" s="14"/>
      <c r="N903" s="14"/>
      <c r="O903" s="14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2:27" ht="15.75" customHeight="1">
      <c r="B904" s="2"/>
      <c r="C904" s="14"/>
      <c r="D904" s="14"/>
      <c r="E904" s="14" t="s">
        <v>16</v>
      </c>
      <c r="F904" s="14"/>
      <c r="G904" s="14"/>
      <c r="H904" s="14">
        <f>A2</f>
        <v>0.02</v>
      </c>
      <c r="I904" s="14">
        <v>10</v>
      </c>
      <c r="J904" s="14">
        <f t="shared" si="141"/>
        <v>0.2</v>
      </c>
      <c r="K904" s="14"/>
      <c r="L904" s="14"/>
      <c r="M904" s="14"/>
      <c r="N904" s="14"/>
      <c r="O904" s="14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2:27" ht="15.75" customHeight="1">
      <c r="B905" s="2"/>
      <c r="C905" s="14"/>
      <c r="D905" s="14"/>
      <c r="E905" s="14" t="s">
        <v>16</v>
      </c>
      <c r="F905" s="14"/>
      <c r="G905" s="14"/>
      <c r="H905" s="14">
        <f t="shared" ref="H905:H910" si="143">A3</f>
        <v>0.02</v>
      </c>
      <c r="I905" s="14">
        <v>10</v>
      </c>
      <c r="J905" s="14">
        <f t="shared" si="141"/>
        <v>0.2</v>
      </c>
      <c r="K905" s="14"/>
      <c r="L905" s="14"/>
      <c r="M905" s="14"/>
      <c r="N905" s="14"/>
      <c r="O905" s="14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2:27" ht="15.75" customHeight="1">
      <c r="B906" s="2"/>
      <c r="C906" s="14"/>
      <c r="D906" s="14"/>
      <c r="E906" s="14" t="s">
        <v>16</v>
      </c>
      <c r="F906" s="14"/>
      <c r="G906" s="14"/>
      <c r="H906" s="14">
        <f t="shared" si="143"/>
        <v>0.02</v>
      </c>
      <c r="I906" s="14">
        <v>10</v>
      </c>
      <c r="J906" s="14">
        <f t="shared" si="141"/>
        <v>0.2</v>
      </c>
      <c r="K906" s="14"/>
      <c r="L906" s="14"/>
      <c r="M906" s="14"/>
      <c r="N906" s="14"/>
      <c r="O906" s="14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2:27" ht="15.75" customHeight="1">
      <c r="B907" s="2"/>
      <c r="C907" s="14"/>
      <c r="D907" s="14"/>
      <c r="E907" s="14" t="s">
        <v>16</v>
      </c>
      <c r="F907" s="14"/>
      <c r="G907" s="14"/>
      <c r="H907" s="14">
        <f t="shared" si="143"/>
        <v>0.02</v>
      </c>
      <c r="I907" s="14">
        <v>10</v>
      </c>
      <c r="J907" s="14">
        <f t="shared" si="141"/>
        <v>0.2</v>
      </c>
      <c r="K907" s="14"/>
      <c r="L907" s="14"/>
      <c r="M907" s="14"/>
      <c r="N907" s="14"/>
      <c r="O907" s="14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2:27" ht="15.75" customHeight="1">
      <c r="B908" s="2"/>
      <c r="C908" s="14"/>
      <c r="D908" s="14"/>
      <c r="E908" s="14" t="s">
        <v>16</v>
      </c>
      <c r="F908" s="14"/>
      <c r="G908" s="14"/>
      <c r="H908" s="14">
        <f t="shared" si="143"/>
        <v>0.02</v>
      </c>
      <c r="I908" s="14">
        <v>10</v>
      </c>
      <c r="J908" s="14">
        <f t="shared" si="141"/>
        <v>0.2</v>
      </c>
      <c r="K908" s="14"/>
      <c r="L908" s="14"/>
      <c r="M908" s="14"/>
      <c r="N908" s="14"/>
      <c r="O908" s="14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2:27" ht="15.75" customHeight="1">
      <c r="B909" s="2"/>
      <c r="C909" s="14"/>
      <c r="D909" s="14"/>
      <c r="E909" s="14" t="s">
        <v>16</v>
      </c>
      <c r="F909" s="14"/>
      <c r="G909" s="14"/>
      <c r="H909" s="14">
        <f t="shared" si="143"/>
        <v>0.02</v>
      </c>
      <c r="I909" s="14">
        <v>0.5</v>
      </c>
      <c r="J909" s="14">
        <f t="shared" si="141"/>
        <v>0.01</v>
      </c>
      <c r="K909" s="14"/>
      <c r="L909" s="14"/>
      <c r="M909" s="14"/>
      <c r="N909" s="14"/>
      <c r="O909" s="14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2:27" ht="15.75" customHeight="1">
      <c r="B910" s="2"/>
      <c r="C910" s="14"/>
      <c r="D910" s="14"/>
      <c r="E910" s="14" t="s">
        <v>16</v>
      </c>
      <c r="F910" s="14"/>
      <c r="G910" s="14"/>
      <c r="H910" s="14">
        <f t="shared" si="143"/>
        <v>0.02</v>
      </c>
      <c r="I910" s="14">
        <v>0.5</v>
      </c>
      <c r="J910" s="14">
        <f t="shared" si="141"/>
        <v>0.01</v>
      </c>
      <c r="K910" s="14"/>
      <c r="L910" s="14"/>
      <c r="M910" s="14"/>
      <c r="N910" s="14"/>
      <c r="O910" s="14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2:27" ht="15.75" customHeight="1">
      <c r="B911" s="2"/>
      <c r="C911" s="26"/>
      <c r="D911" s="26"/>
      <c r="E911" s="26" t="s">
        <v>15</v>
      </c>
      <c r="F911" s="26"/>
      <c r="G911" s="26"/>
      <c r="H911" s="26">
        <f>SUM(H892:H910)</f>
        <v>1.5160000000000005</v>
      </c>
      <c r="I911" s="26"/>
      <c r="J911" s="26">
        <f>SUM(J892:J910)</f>
        <v>4.2880000000000003</v>
      </c>
      <c r="K911" s="26">
        <f>J911/H911</f>
        <v>2.8284960422163583</v>
      </c>
      <c r="L911" s="26">
        <v>0.5</v>
      </c>
      <c r="M911" s="26">
        <f>L911*J911</f>
        <v>2.1440000000000001</v>
      </c>
      <c r="N911" s="26">
        <f>H911*D892</f>
        <v>303.2000000000001</v>
      </c>
      <c r="O911" s="26">
        <f>J911*D892</f>
        <v>857.6</v>
      </c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2:27" ht="15.75" customHeight="1">
      <c r="B912" s="2"/>
      <c r="C912" s="3" t="s">
        <v>2</v>
      </c>
      <c r="D912" s="3" t="s">
        <v>3</v>
      </c>
      <c r="E912" s="3" t="s">
        <v>4</v>
      </c>
      <c r="F912" s="3" t="s">
        <v>5</v>
      </c>
      <c r="G912" s="3" t="s">
        <v>6</v>
      </c>
      <c r="H912" s="3" t="s">
        <v>7</v>
      </c>
      <c r="I912" s="3" t="s">
        <v>8</v>
      </c>
      <c r="J912" s="3" t="s">
        <v>9</v>
      </c>
      <c r="K912" s="3" t="s">
        <v>10</v>
      </c>
      <c r="L912" s="3" t="s">
        <v>11</v>
      </c>
      <c r="M912" s="3" t="s">
        <v>12</v>
      </c>
      <c r="N912" s="3" t="s">
        <v>13</v>
      </c>
      <c r="O912" s="3" t="s">
        <v>14</v>
      </c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2:27" ht="15.75" customHeight="1">
      <c r="B913" s="2"/>
      <c r="C913" s="14">
        <v>37</v>
      </c>
      <c r="D913" s="14">
        <v>200</v>
      </c>
      <c r="E913" s="14">
        <v>56</v>
      </c>
      <c r="F913" s="14">
        <v>0.75</v>
      </c>
      <c r="G913" s="14">
        <f>B2</f>
        <v>0.16</v>
      </c>
      <c r="H913" s="14">
        <f t="shared" ref="H913:H924" si="144">F913*G913</f>
        <v>0.12</v>
      </c>
      <c r="I913" s="14">
        <v>3</v>
      </c>
      <c r="J913" s="14">
        <f t="shared" ref="J913:J931" si="145">H913*I913</f>
        <v>0.36</v>
      </c>
      <c r="K913" s="14"/>
      <c r="L913" s="14"/>
      <c r="M913" s="14"/>
      <c r="N913" s="14"/>
      <c r="O913" s="14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2:27" ht="15.75" customHeight="1">
      <c r="B914" s="2"/>
      <c r="C914" s="14"/>
      <c r="D914" s="14"/>
      <c r="E914" s="14">
        <v>58</v>
      </c>
      <c r="F914" s="14">
        <v>0.6</v>
      </c>
      <c r="G914" s="14">
        <f t="shared" ref="G914:G924" si="146">B3</f>
        <v>0.16</v>
      </c>
      <c r="H914" s="14">
        <f t="shared" si="144"/>
        <v>9.6000000000000002E-2</v>
      </c>
      <c r="I914" s="14">
        <v>3</v>
      </c>
      <c r="J914" s="14">
        <f t="shared" si="145"/>
        <v>0.28800000000000003</v>
      </c>
      <c r="K914" s="14"/>
      <c r="L914" s="14"/>
      <c r="M914" s="14"/>
      <c r="N914" s="14"/>
      <c r="O914" s="14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2:27" ht="15.75" customHeight="1">
      <c r="B915" s="2"/>
      <c r="C915" s="14"/>
      <c r="D915" s="14"/>
      <c r="E915" s="14">
        <v>60</v>
      </c>
      <c r="F915" s="14">
        <v>0.75</v>
      </c>
      <c r="G915" s="14">
        <f t="shared" si="146"/>
        <v>0.16</v>
      </c>
      <c r="H915" s="14">
        <f t="shared" si="144"/>
        <v>0.12</v>
      </c>
      <c r="I915" s="14">
        <v>3</v>
      </c>
      <c r="J915" s="14">
        <f t="shared" si="145"/>
        <v>0.36</v>
      </c>
      <c r="K915" s="14"/>
      <c r="L915" s="14"/>
      <c r="M915" s="14"/>
      <c r="N915" s="14"/>
      <c r="O915" s="14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2:27" ht="15.75" customHeight="1">
      <c r="B916" s="2"/>
      <c r="C916" s="14"/>
      <c r="D916" s="14"/>
      <c r="E916" s="14">
        <v>63</v>
      </c>
      <c r="F916" s="14">
        <v>0.75</v>
      </c>
      <c r="G916" s="14">
        <f t="shared" si="146"/>
        <v>0.16</v>
      </c>
      <c r="H916" s="14">
        <f t="shared" si="144"/>
        <v>0.12</v>
      </c>
      <c r="I916" s="14">
        <v>3</v>
      </c>
      <c r="J916" s="14">
        <f t="shared" si="145"/>
        <v>0.36</v>
      </c>
      <c r="K916" s="14"/>
      <c r="L916" s="14"/>
      <c r="M916" s="14"/>
      <c r="N916" s="14"/>
      <c r="O916" s="14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2:27" ht="15.75" customHeight="1">
      <c r="B917" s="2"/>
      <c r="C917" s="14"/>
      <c r="D917" s="14"/>
      <c r="E917" s="14">
        <v>65</v>
      </c>
      <c r="F917" s="14">
        <v>0.75</v>
      </c>
      <c r="G917" s="14">
        <f t="shared" si="146"/>
        <v>0.16</v>
      </c>
      <c r="H917" s="14">
        <f t="shared" si="144"/>
        <v>0.12</v>
      </c>
      <c r="I917" s="14">
        <v>3</v>
      </c>
      <c r="J917" s="14">
        <f t="shared" si="145"/>
        <v>0.36</v>
      </c>
      <c r="K917" s="14"/>
      <c r="L917" s="14"/>
      <c r="M917" s="14"/>
      <c r="N917" s="14"/>
      <c r="O917" s="14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2:27" ht="15.75" customHeight="1">
      <c r="B918" s="2"/>
      <c r="C918" s="14"/>
      <c r="D918" s="14"/>
      <c r="E918" s="14">
        <v>57</v>
      </c>
      <c r="F918" s="14">
        <v>0.8</v>
      </c>
      <c r="G918" s="14">
        <f t="shared" si="146"/>
        <v>0.16</v>
      </c>
      <c r="H918" s="14">
        <f t="shared" si="144"/>
        <v>0.128</v>
      </c>
      <c r="I918" s="14">
        <v>3</v>
      </c>
      <c r="J918" s="14">
        <f t="shared" si="145"/>
        <v>0.38400000000000001</v>
      </c>
      <c r="K918" s="14"/>
      <c r="L918" s="14"/>
      <c r="M918" s="14"/>
      <c r="N918" s="14"/>
      <c r="O918" s="14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2:27" ht="15.75" customHeight="1">
      <c r="B919" s="2"/>
      <c r="C919" s="14"/>
      <c r="D919" s="14"/>
      <c r="E919" s="14">
        <v>59</v>
      </c>
      <c r="F919" s="14">
        <v>0.8</v>
      </c>
      <c r="G919" s="14">
        <f t="shared" si="146"/>
        <v>0.16</v>
      </c>
      <c r="H919" s="14">
        <f t="shared" si="144"/>
        <v>0.128</v>
      </c>
      <c r="I919" s="14">
        <v>3</v>
      </c>
      <c r="J919" s="14">
        <f t="shared" si="145"/>
        <v>0.38400000000000001</v>
      </c>
      <c r="K919" s="14"/>
      <c r="L919" s="14"/>
      <c r="M919" s="14"/>
      <c r="N919" s="14"/>
      <c r="O919" s="14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2:27" ht="15.75" customHeight="1">
      <c r="B920" s="2"/>
      <c r="C920" s="14"/>
      <c r="D920" s="14"/>
      <c r="E920" s="14">
        <v>61</v>
      </c>
      <c r="F920" s="14">
        <v>0.6</v>
      </c>
      <c r="G920" s="14">
        <f t="shared" si="146"/>
        <v>0.16</v>
      </c>
      <c r="H920" s="14">
        <f t="shared" si="144"/>
        <v>9.6000000000000002E-2</v>
      </c>
      <c r="I920" s="14">
        <v>3</v>
      </c>
      <c r="J920" s="14">
        <f t="shared" si="145"/>
        <v>0.28800000000000003</v>
      </c>
      <c r="K920" s="14"/>
      <c r="L920" s="14"/>
      <c r="M920" s="14"/>
      <c r="N920" s="14"/>
      <c r="O920" s="14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2:27" ht="15.75" customHeight="1">
      <c r="B921" s="2"/>
      <c r="C921" s="14"/>
      <c r="D921" s="14"/>
      <c r="E921" s="14">
        <v>62</v>
      </c>
      <c r="F921" s="14">
        <v>0.8</v>
      </c>
      <c r="G921" s="14">
        <f t="shared" si="146"/>
        <v>0.16</v>
      </c>
      <c r="H921" s="14">
        <f t="shared" si="144"/>
        <v>0.128</v>
      </c>
      <c r="I921" s="14">
        <v>3</v>
      </c>
      <c r="J921" s="14">
        <f t="shared" si="145"/>
        <v>0.38400000000000001</v>
      </c>
      <c r="K921" s="14"/>
      <c r="L921" s="14"/>
      <c r="M921" s="14"/>
      <c r="N921" s="14"/>
      <c r="O921" s="14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2:27" ht="15.75" customHeight="1">
      <c r="B922" s="2"/>
      <c r="C922" s="14"/>
      <c r="D922" s="14"/>
      <c r="E922" s="14">
        <v>64</v>
      </c>
      <c r="F922" s="14">
        <v>0.6</v>
      </c>
      <c r="G922" s="14">
        <f t="shared" si="146"/>
        <v>0.16</v>
      </c>
      <c r="H922" s="14">
        <f t="shared" si="144"/>
        <v>9.6000000000000002E-2</v>
      </c>
      <c r="I922" s="14">
        <v>3</v>
      </c>
      <c r="J922" s="14">
        <f t="shared" si="145"/>
        <v>0.28800000000000003</v>
      </c>
      <c r="K922" s="14"/>
      <c r="L922" s="14"/>
      <c r="M922" s="14"/>
      <c r="N922" s="14"/>
      <c r="O922" s="14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2:27" ht="15.75" customHeight="1">
      <c r="B923" s="2"/>
      <c r="C923" s="14"/>
      <c r="D923" s="14"/>
      <c r="E923" s="14">
        <v>66</v>
      </c>
      <c r="F923" s="14">
        <v>0.8</v>
      </c>
      <c r="G923" s="14">
        <f t="shared" si="146"/>
        <v>0.16</v>
      </c>
      <c r="H923" s="14">
        <f t="shared" si="144"/>
        <v>0.128</v>
      </c>
      <c r="I923" s="14">
        <v>3</v>
      </c>
      <c r="J923" s="14">
        <f t="shared" si="145"/>
        <v>0.38400000000000001</v>
      </c>
      <c r="K923" s="14"/>
      <c r="L923" s="14"/>
      <c r="M923" s="14"/>
      <c r="N923" s="14"/>
      <c r="O923" s="14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2:27" ht="15.75" customHeight="1">
      <c r="B924" s="2"/>
      <c r="C924" s="14"/>
      <c r="D924" s="14"/>
      <c r="E924" s="14">
        <v>67</v>
      </c>
      <c r="F924" s="14">
        <v>0.6</v>
      </c>
      <c r="G924" s="14">
        <f t="shared" si="146"/>
        <v>0.16</v>
      </c>
      <c r="H924" s="14">
        <f t="shared" si="144"/>
        <v>9.6000000000000002E-2</v>
      </c>
      <c r="I924" s="14">
        <v>3</v>
      </c>
      <c r="J924" s="14">
        <f t="shared" si="145"/>
        <v>0.28800000000000003</v>
      </c>
      <c r="K924" s="14"/>
      <c r="L924" s="14"/>
      <c r="M924" s="14"/>
      <c r="N924" s="14"/>
      <c r="O924" s="14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2:27" ht="15.75" customHeight="1">
      <c r="B925" s="2"/>
      <c r="C925" s="14"/>
      <c r="D925" s="14"/>
      <c r="E925" s="14" t="s">
        <v>16</v>
      </c>
      <c r="F925" s="14"/>
      <c r="G925" s="14"/>
      <c r="H925" s="14">
        <f>A2</f>
        <v>0.02</v>
      </c>
      <c r="I925" s="14">
        <v>10</v>
      </c>
      <c r="J925" s="14">
        <f t="shared" si="145"/>
        <v>0.2</v>
      </c>
      <c r="K925" s="14"/>
      <c r="L925" s="14"/>
      <c r="M925" s="14"/>
      <c r="N925" s="14"/>
      <c r="O925" s="14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2:27" ht="15.75" customHeight="1">
      <c r="B926" s="2"/>
      <c r="C926" s="14"/>
      <c r="D926" s="14"/>
      <c r="E926" s="14" t="s">
        <v>16</v>
      </c>
      <c r="F926" s="14"/>
      <c r="G926" s="14"/>
      <c r="H926" s="14">
        <f t="shared" ref="H926:H931" si="147">A3</f>
        <v>0.02</v>
      </c>
      <c r="I926" s="14">
        <v>10</v>
      </c>
      <c r="J926" s="14">
        <f t="shared" si="145"/>
        <v>0.2</v>
      </c>
      <c r="K926" s="14"/>
      <c r="L926" s="14"/>
      <c r="M926" s="14"/>
      <c r="N926" s="14"/>
      <c r="O926" s="14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2:27" ht="15.75" customHeight="1">
      <c r="B927" s="2"/>
      <c r="C927" s="14"/>
      <c r="D927" s="14"/>
      <c r="E927" s="14" t="s">
        <v>16</v>
      </c>
      <c r="F927" s="14"/>
      <c r="G927" s="14"/>
      <c r="H927" s="14">
        <f t="shared" si="147"/>
        <v>0.02</v>
      </c>
      <c r="I927" s="14">
        <v>10</v>
      </c>
      <c r="J927" s="14">
        <f t="shared" si="145"/>
        <v>0.2</v>
      </c>
      <c r="K927" s="14"/>
      <c r="L927" s="14"/>
      <c r="M927" s="14"/>
      <c r="N927" s="14"/>
      <c r="O927" s="14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2:27" ht="15.75" customHeight="1">
      <c r="B928" s="2"/>
      <c r="C928" s="14"/>
      <c r="D928" s="14"/>
      <c r="E928" s="14" t="s">
        <v>16</v>
      </c>
      <c r="F928" s="14"/>
      <c r="G928" s="14"/>
      <c r="H928" s="14">
        <f t="shared" si="147"/>
        <v>0.02</v>
      </c>
      <c r="I928" s="14">
        <v>10</v>
      </c>
      <c r="J928" s="14">
        <f t="shared" si="145"/>
        <v>0.2</v>
      </c>
      <c r="K928" s="14"/>
      <c r="L928" s="14"/>
      <c r="M928" s="14"/>
      <c r="N928" s="14"/>
      <c r="O928" s="14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2:27" ht="15.75" customHeight="1">
      <c r="B929" s="2"/>
      <c r="C929" s="14"/>
      <c r="D929" s="14"/>
      <c r="E929" s="14" t="s">
        <v>16</v>
      </c>
      <c r="F929" s="14"/>
      <c r="G929" s="14"/>
      <c r="H929" s="14">
        <f t="shared" si="147"/>
        <v>0.02</v>
      </c>
      <c r="I929" s="14">
        <v>10</v>
      </c>
      <c r="J929" s="14">
        <f t="shared" si="145"/>
        <v>0.2</v>
      </c>
      <c r="K929" s="14"/>
      <c r="L929" s="14"/>
      <c r="M929" s="14"/>
      <c r="N929" s="14"/>
      <c r="O929" s="14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2:27" ht="15.75" customHeight="1">
      <c r="B930" s="2"/>
      <c r="C930" s="14"/>
      <c r="D930" s="14"/>
      <c r="E930" s="14" t="s">
        <v>16</v>
      </c>
      <c r="F930" s="14"/>
      <c r="G930" s="14"/>
      <c r="H930" s="14">
        <f t="shared" si="147"/>
        <v>0.02</v>
      </c>
      <c r="I930" s="14">
        <v>10</v>
      </c>
      <c r="J930" s="14">
        <f t="shared" si="145"/>
        <v>0.2</v>
      </c>
      <c r="K930" s="14"/>
      <c r="L930" s="14"/>
      <c r="M930" s="14"/>
      <c r="N930" s="14"/>
      <c r="O930" s="14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2:27" ht="15.75" customHeight="1">
      <c r="B931" s="2"/>
      <c r="C931" s="14"/>
      <c r="D931" s="14"/>
      <c r="E931" s="14" t="s">
        <v>16</v>
      </c>
      <c r="F931" s="14"/>
      <c r="G931" s="14"/>
      <c r="H931" s="14">
        <f t="shared" si="147"/>
        <v>0.02</v>
      </c>
      <c r="I931" s="14">
        <v>10</v>
      </c>
      <c r="J931" s="14">
        <f t="shared" si="145"/>
        <v>0.2</v>
      </c>
      <c r="K931" s="14"/>
      <c r="L931" s="14"/>
      <c r="M931" s="14"/>
      <c r="N931" s="14"/>
      <c r="O931" s="14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2:27" ht="15.75" customHeight="1">
      <c r="B932" s="2"/>
      <c r="C932" s="26"/>
      <c r="D932" s="26"/>
      <c r="E932" s="26" t="s">
        <v>15</v>
      </c>
      <c r="F932" s="26"/>
      <c r="G932" s="26"/>
      <c r="H932" s="26">
        <f>SUM(H913:H931)</f>
        <v>1.5160000000000005</v>
      </c>
      <c r="I932" s="26"/>
      <c r="J932" s="26">
        <f>SUM(J913:J931)</f>
        <v>5.5280000000000005</v>
      </c>
      <c r="K932" s="26">
        <f>J932/H932</f>
        <v>3.6464379947229544</v>
      </c>
      <c r="L932" s="26">
        <v>0.5</v>
      </c>
      <c r="M932" s="26">
        <f>L932*J932</f>
        <v>2.7640000000000002</v>
      </c>
      <c r="N932" s="26">
        <f>H932*D913</f>
        <v>303.2000000000001</v>
      </c>
      <c r="O932" s="26">
        <f>J932*D913</f>
        <v>1105.6000000000001</v>
      </c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2:27" ht="15.75" customHeight="1">
      <c r="B933" s="2"/>
      <c r="C933" s="3" t="s">
        <v>2</v>
      </c>
      <c r="D933" s="3" t="s">
        <v>3</v>
      </c>
      <c r="E933" s="3" t="s">
        <v>4</v>
      </c>
      <c r="F933" s="3" t="s">
        <v>5</v>
      </c>
      <c r="G933" s="3" t="s">
        <v>6</v>
      </c>
      <c r="H933" s="3" t="s">
        <v>7</v>
      </c>
      <c r="I933" s="3" t="s">
        <v>8</v>
      </c>
      <c r="J933" s="3" t="s">
        <v>9</v>
      </c>
      <c r="K933" s="3" t="s">
        <v>10</v>
      </c>
      <c r="L933" s="3" t="s">
        <v>11</v>
      </c>
      <c r="M933" s="3" t="s">
        <v>12</v>
      </c>
      <c r="N933" s="3" t="s">
        <v>13</v>
      </c>
      <c r="O933" s="3" t="s">
        <v>14</v>
      </c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2:27" ht="15.75" customHeight="1">
      <c r="B934" s="2"/>
      <c r="C934" s="14">
        <v>38</v>
      </c>
      <c r="D934" s="14">
        <v>10</v>
      </c>
      <c r="E934" s="14">
        <v>56</v>
      </c>
      <c r="F934" s="14">
        <v>0.75</v>
      </c>
      <c r="G934" s="14">
        <f>B2</f>
        <v>0.16</v>
      </c>
      <c r="H934" s="14">
        <f t="shared" ref="H934:H945" si="148">F934*G934</f>
        <v>0.12</v>
      </c>
      <c r="I934" s="14">
        <v>3</v>
      </c>
      <c r="J934" s="14">
        <f t="shared" ref="J934:J952" si="149">H934*I934</f>
        <v>0.36</v>
      </c>
      <c r="K934" s="14"/>
      <c r="L934" s="14"/>
      <c r="M934" s="14"/>
      <c r="N934" s="14"/>
      <c r="O934" s="14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2:27" ht="15.75" customHeight="1">
      <c r="B935" s="2"/>
      <c r="C935" s="14"/>
      <c r="D935" s="14"/>
      <c r="E935" s="14">
        <v>58</v>
      </c>
      <c r="F935" s="14">
        <v>0.6</v>
      </c>
      <c r="G935" s="14">
        <f t="shared" ref="G935:G945" si="150">B3</f>
        <v>0.16</v>
      </c>
      <c r="H935" s="14">
        <f t="shared" si="148"/>
        <v>9.6000000000000002E-2</v>
      </c>
      <c r="I935" s="14">
        <v>3</v>
      </c>
      <c r="J935" s="14">
        <f t="shared" si="149"/>
        <v>0.28800000000000003</v>
      </c>
      <c r="K935" s="14"/>
      <c r="L935" s="14"/>
      <c r="M935" s="14"/>
      <c r="N935" s="14"/>
      <c r="O935" s="14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2:27" ht="15.75" customHeight="1">
      <c r="B936" s="2"/>
      <c r="C936" s="14"/>
      <c r="D936" s="14"/>
      <c r="E936" s="14">
        <v>60</v>
      </c>
      <c r="F936" s="14">
        <v>0.75</v>
      </c>
      <c r="G936" s="14">
        <f t="shared" si="150"/>
        <v>0.16</v>
      </c>
      <c r="H936" s="14">
        <f t="shared" si="148"/>
        <v>0.12</v>
      </c>
      <c r="I936" s="14">
        <v>3</v>
      </c>
      <c r="J936" s="14">
        <f t="shared" si="149"/>
        <v>0.36</v>
      </c>
      <c r="K936" s="14"/>
      <c r="L936" s="14"/>
      <c r="M936" s="14"/>
      <c r="N936" s="14"/>
      <c r="O936" s="14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2:27" ht="15.75" customHeight="1">
      <c r="B937" s="2"/>
      <c r="C937" s="14"/>
      <c r="D937" s="14"/>
      <c r="E937" s="14">
        <v>63</v>
      </c>
      <c r="F937" s="14">
        <v>0.75</v>
      </c>
      <c r="G937" s="14">
        <f t="shared" si="150"/>
        <v>0.16</v>
      </c>
      <c r="H937" s="14">
        <f t="shared" si="148"/>
        <v>0.12</v>
      </c>
      <c r="I937" s="14">
        <v>3</v>
      </c>
      <c r="J937" s="14">
        <f t="shared" si="149"/>
        <v>0.36</v>
      </c>
      <c r="K937" s="14"/>
      <c r="L937" s="14"/>
      <c r="M937" s="14"/>
      <c r="N937" s="14"/>
      <c r="O937" s="14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2:27" ht="15.75" customHeight="1">
      <c r="B938" s="2"/>
      <c r="C938" s="14"/>
      <c r="D938" s="14"/>
      <c r="E938" s="14">
        <v>65</v>
      </c>
      <c r="F938" s="14">
        <v>0.75</v>
      </c>
      <c r="G938" s="14">
        <f t="shared" si="150"/>
        <v>0.16</v>
      </c>
      <c r="H938" s="14">
        <f t="shared" si="148"/>
        <v>0.12</v>
      </c>
      <c r="I938" s="14">
        <v>3</v>
      </c>
      <c r="J938" s="14">
        <f t="shared" si="149"/>
        <v>0.36</v>
      </c>
      <c r="K938" s="14"/>
      <c r="L938" s="14"/>
      <c r="M938" s="14"/>
      <c r="N938" s="14"/>
      <c r="O938" s="14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2:27" ht="15.75" customHeight="1">
      <c r="B939" s="2"/>
      <c r="C939" s="14"/>
      <c r="D939" s="14"/>
      <c r="E939" s="14">
        <v>57</v>
      </c>
      <c r="F939" s="14">
        <v>0.8</v>
      </c>
      <c r="G939" s="14">
        <f t="shared" si="150"/>
        <v>0.16</v>
      </c>
      <c r="H939" s="14">
        <f t="shared" si="148"/>
        <v>0.128</v>
      </c>
      <c r="I939" s="14">
        <v>3</v>
      </c>
      <c r="J939" s="14">
        <f t="shared" si="149"/>
        <v>0.38400000000000001</v>
      </c>
      <c r="K939" s="14"/>
      <c r="L939" s="14"/>
      <c r="M939" s="14"/>
      <c r="N939" s="14"/>
      <c r="O939" s="14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2:27" ht="15.75" customHeight="1">
      <c r="B940" s="2"/>
      <c r="C940" s="14"/>
      <c r="D940" s="14"/>
      <c r="E940" s="14">
        <v>59</v>
      </c>
      <c r="F940" s="14">
        <v>0.8</v>
      </c>
      <c r="G940" s="14">
        <f t="shared" si="150"/>
        <v>0.16</v>
      </c>
      <c r="H940" s="14">
        <f t="shared" si="148"/>
        <v>0.128</v>
      </c>
      <c r="I940" s="14">
        <v>3</v>
      </c>
      <c r="J940" s="14">
        <f t="shared" si="149"/>
        <v>0.38400000000000001</v>
      </c>
      <c r="K940" s="14"/>
      <c r="L940" s="14"/>
      <c r="M940" s="14"/>
      <c r="N940" s="14"/>
      <c r="O940" s="14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2:27" ht="15.75" customHeight="1">
      <c r="B941" s="2"/>
      <c r="C941" s="14"/>
      <c r="D941" s="14"/>
      <c r="E941" s="14">
        <v>61</v>
      </c>
      <c r="F941" s="14">
        <v>0.6</v>
      </c>
      <c r="G941" s="14">
        <f t="shared" si="150"/>
        <v>0.16</v>
      </c>
      <c r="H941" s="14">
        <f t="shared" si="148"/>
        <v>9.6000000000000002E-2</v>
      </c>
      <c r="I941" s="14">
        <v>3</v>
      </c>
      <c r="J941" s="14">
        <f t="shared" si="149"/>
        <v>0.28800000000000003</v>
      </c>
      <c r="K941" s="14"/>
      <c r="L941" s="14"/>
      <c r="M941" s="14"/>
      <c r="N941" s="14"/>
      <c r="O941" s="14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2:27" ht="15.75" customHeight="1">
      <c r="B942" s="2"/>
      <c r="C942" s="14"/>
      <c r="D942" s="14"/>
      <c r="E942" s="14">
        <v>62</v>
      </c>
      <c r="F942" s="14">
        <v>0.8</v>
      </c>
      <c r="G942" s="14">
        <f t="shared" si="150"/>
        <v>0.16</v>
      </c>
      <c r="H942" s="14">
        <f t="shared" si="148"/>
        <v>0.128</v>
      </c>
      <c r="I942" s="14">
        <v>3</v>
      </c>
      <c r="J942" s="14">
        <f t="shared" si="149"/>
        <v>0.38400000000000001</v>
      </c>
      <c r="K942" s="14"/>
      <c r="L942" s="14"/>
      <c r="M942" s="14"/>
      <c r="N942" s="14"/>
      <c r="O942" s="14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2:27" ht="15.75" customHeight="1">
      <c r="B943" s="2"/>
      <c r="C943" s="14"/>
      <c r="D943" s="14"/>
      <c r="E943" s="14">
        <v>64</v>
      </c>
      <c r="F943" s="14">
        <v>0.6</v>
      </c>
      <c r="G943" s="14">
        <f t="shared" si="150"/>
        <v>0.16</v>
      </c>
      <c r="H943" s="14">
        <f t="shared" si="148"/>
        <v>9.6000000000000002E-2</v>
      </c>
      <c r="I943" s="14">
        <v>3</v>
      </c>
      <c r="J943" s="14">
        <f t="shared" si="149"/>
        <v>0.28800000000000003</v>
      </c>
      <c r="K943" s="14"/>
      <c r="L943" s="14"/>
      <c r="M943" s="14"/>
      <c r="N943" s="14"/>
      <c r="O943" s="14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2:27" ht="15.75" customHeight="1">
      <c r="B944" s="2"/>
      <c r="C944" s="14"/>
      <c r="D944" s="14"/>
      <c r="E944" s="14">
        <v>66</v>
      </c>
      <c r="F944" s="14">
        <v>0.8</v>
      </c>
      <c r="G944" s="14">
        <f t="shared" si="150"/>
        <v>0.16</v>
      </c>
      <c r="H944" s="14">
        <f t="shared" si="148"/>
        <v>0.128</v>
      </c>
      <c r="I944" s="14">
        <v>3</v>
      </c>
      <c r="J944" s="14">
        <f t="shared" si="149"/>
        <v>0.38400000000000001</v>
      </c>
      <c r="K944" s="14"/>
      <c r="L944" s="14"/>
      <c r="M944" s="14"/>
      <c r="N944" s="14"/>
      <c r="O944" s="14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2:27" ht="15.75" customHeight="1">
      <c r="B945" s="2"/>
      <c r="C945" s="14"/>
      <c r="D945" s="14"/>
      <c r="E945" s="14">
        <v>67</v>
      </c>
      <c r="F945" s="14">
        <v>0.6</v>
      </c>
      <c r="G945" s="14">
        <f t="shared" si="150"/>
        <v>0.16</v>
      </c>
      <c r="H945" s="14">
        <f t="shared" si="148"/>
        <v>9.6000000000000002E-2</v>
      </c>
      <c r="I945" s="14">
        <v>3</v>
      </c>
      <c r="J945" s="14">
        <f t="shared" si="149"/>
        <v>0.28800000000000003</v>
      </c>
      <c r="K945" s="14"/>
      <c r="L945" s="14"/>
      <c r="M945" s="14"/>
      <c r="N945" s="14"/>
      <c r="O945" s="14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2:27" ht="15.75" customHeight="1">
      <c r="B946" s="2"/>
      <c r="C946" s="14"/>
      <c r="D946" s="14"/>
      <c r="E946" s="14" t="s">
        <v>16</v>
      </c>
      <c r="F946" s="14"/>
      <c r="G946" s="14"/>
      <c r="H946" s="14">
        <f>A2</f>
        <v>0.02</v>
      </c>
      <c r="I946" s="14">
        <v>10</v>
      </c>
      <c r="J946" s="14">
        <f t="shared" si="149"/>
        <v>0.2</v>
      </c>
      <c r="K946" s="14"/>
      <c r="L946" s="14"/>
      <c r="M946" s="14"/>
      <c r="N946" s="14"/>
      <c r="O946" s="14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2:27" ht="15.75" customHeight="1">
      <c r="B947" s="2"/>
      <c r="C947" s="14"/>
      <c r="D947" s="14"/>
      <c r="E947" s="14" t="s">
        <v>16</v>
      </c>
      <c r="F947" s="14"/>
      <c r="G947" s="14"/>
      <c r="H947" s="14">
        <f t="shared" ref="H947:H952" si="151">A3</f>
        <v>0.02</v>
      </c>
      <c r="I947" s="14">
        <v>10</v>
      </c>
      <c r="J947" s="14">
        <f t="shared" si="149"/>
        <v>0.2</v>
      </c>
      <c r="K947" s="14"/>
      <c r="L947" s="14" t="s">
        <v>26</v>
      </c>
      <c r="M947" s="14"/>
      <c r="N947" s="14"/>
      <c r="O947" s="14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2:27" ht="15.75" customHeight="1">
      <c r="B948" s="2"/>
      <c r="C948" s="14"/>
      <c r="D948" s="14"/>
      <c r="E948" s="14" t="s">
        <v>16</v>
      </c>
      <c r="F948" s="14"/>
      <c r="G948" s="14"/>
      <c r="H948" s="14">
        <f t="shared" si="151"/>
        <v>0.02</v>
      </c>
      <c r="I948" s="14">
        <v>10</v>
      </c>
      <c r="J948" s="14">
        <f t="shared" si="149"/>
        <v>0.2</v>
      </c>
      <c r="K948" s="14"/>
      <c r="L948" s="14"/>
      <c r="M948" s="14"/>
      <c r="N948" s="14"/>
      <c r="O948" s="14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2:27" ht="15.75" customHeight="1">
      <c r="B949" s="2"/>
      <c r="C949" s="14"/>
      <c r="D949" s="14"/>
      <c r="E949" s="14" t="s">
        <v>16</v>
      </c>
      <c r="F949" s="14"/>
      <c r="G949" s="14"/>
      <c r="H949" s="14">
        <f t="shared" si="151"/>
        <v>0.02</v>
      </c>
      <c r="I949" s="14">
        <v>10</v>
      </c>
      <c r="J949" s="14">
        <f t="shared" si="149"/>
        <v>0.2</v>
      </c>
      <c r="K949" s="14"/>
      <c r="L949" s="14"/>
      <c r="M949" s="14"/>
      <c r="N949" s="14"/>
      <c r="O949" s="14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2:27" ht="15.75" customHeight="1">
      <c r="B950" s="2"/>
      <c r="C950" s="14"/>
      <c r="D950" s="14"/>
      <c r="E950" s="14" t="s">
        <v>16</v>
      </c>
      <c r="F950" s="14"/>
      <c r="G950" s="14"/>
      <c r="H950" s="14">
        <f t="shared" si="151"/>
        <v>0.02</v>
      </c>
      <c r="I950" s="14">
        <v>10</v>
      </c>
      <c r="J950" s="14">
        <f t="shared" si="149"/>
        <v>0.2</v>
      </c>
      <c r="K950" s="14"/>
      <c r="L950" s="14"/>
      <c r="M950" s="14"/>
      <c r="N950" s="14"/>
      <c r="O950" s="14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2:27" ht="15.75" customHeight="1">
      <c r="B951" s="2"/>
      <c r="C951" s="14"/>
      <c r="D951" s="14"/>
      <c r="E951" s="14" t="s">
        <v>16</v>
      </c>
      <c r="F951" s="14"/>
      <c r="G951" s="14"/>
      <c r="H951" s="14">
        <f t="shared" si="151"/>
        <v>0.02</v>
      </c>
      <c r="I951" s="14">
        <v>10</v>
      </c>
      <c r="J951" s="14">
        <f t="shared" si="149"/>
        <v>0.2</v>
      </c>
      <c r="K951" s="14"/>
      <c r="L951" s="14"/>
      <c r="M951" s="14"/>
      <c r="N951" s="14"/>
      <c r="O951" s="14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2:27" ht="15.75" customHeight="1">
      <c r="B952" s="2"/>
      <c r="C952" s="14"/>
      <c r="D952" s="14"/>
      <c r="E952" s="14" t="s">
        <v>16</v>
      </c>
      <c r="F952" s="14"/>
      <c r="G952" s="14"/>
      <c r="H952" s="14">
        <f t="shared" si="151"/>
        <v>0.02</v>
      </c>
      <c r="I952" s="14">
        <v>10</v>
      </c>
      <c r="J952" s="14">
        <f t="shared" si="149"/>
        <v>0.2</v>
      </c>
      <c r="K952" s="14"/>
      <c r="L952" s="14"/>
      <c r="M952" s="14"/>
      <c r="N952" s="14"/>
      <c r="O952" s="14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2:27" ht="15.75" customHeight="1">
      <c r="B953" s="2"/>
      <c r="C953" s="26"/>
      <c r="D953" s="26"/>
      <c r="E953" s="26" t="s">
        <v>15</v>
      </c>
      <c r="F953" s="26"/>
      <c r="G953" s="26"/>
      <c r="H953" s="26">
        <f>SUM(H934:H952)</f>
        <v>1.5160000000000005</v>
      </c>
      <c r="I953" s="26"/>
      <c r="J953" s="26">
        <f>SUM(J934:J952)</f>
        <v>5.5280000000000005</v>
      </c>
      <c r="K953" s="26">
        <f>J953/H953</f>
        <v>3.6464379947229544</v>
      </c>
      <c r="L953" s="26">
        <v>0.41499999999999998</v>
      </c>
      <c r="M953" s="26">
        <f>L953*J953</f>
        <v>2.2941199999999999</v>
      </c>
      <c r="N953" s="26">
        <f>H953*D934</f>
        <v>15.160000000000004</v>
      </c>
      <c r="O953" s="26">
        <f>J953*D934</f>
        <v>55.28</v>
      </c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2:27" ht="15.75" customHeight="1" thickBot="1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6" t="s">
        <v>17</v>
      </c>
      <c r="M954" s="26">
        <f t="shared" ref="M954:O954" si="152">SUM(M808:M953)</f>
        <v>13.19821</v>
      </c>
      <c r="N954" s="26">
        <f t="shared" si="152"/>
        <v>1955.6400000000006</v>
      </c>
      <c r="O954" s="26">
        <f t="shared" si="152"/>
        <v>4438.92</v>
      </c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2:27" ht="15.75" customHeight="1" thickBot="1">
      <c r="B955" s="2"/>
      <c r="C955" s="7">
        <f>SUM(D808:D934)</f>
        <v>1290</v>
      </c>
      <c r="D955" s="9" t="s">
        <v>18</v>
      </c>
      <c r="E955" s="9"/>
      <c r="F955" s="9"/>
      <c r="G955" s="9"/>
      <c r="H955" s="9"/>
      <c r="I955" s="10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2:27" ht="15.75" customHeight="1" thickBot="1">
      <c r="B956" s="2"/>
      <c r="C956" s="7">
        <f>C955*8760</f>
        <v>11300400</v>
      </c>
      <c r="D956" s="9" t="s">
        <v>19</v>
      </c>
      <c r="E956" s="9"/>
      <c r="F956" s="9"/>
      <c r="G956" s="9"/>
      <c r="H956" s="9"/>
      <c r="I956" s="10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2:27" ht="15.75" customHeight="1" thickBot="1">
      <c r="B957" s="2"/>
      <c r="C957" s="7">
        <f>N954</f>
        <v>1955.6400000000006</v>
      </c>
      <c r="D957" s="9" t="s">
        <v>20</v>
      </c>
      <c r="E957" s="9"/>
      <c r="F957" s="9"/>
      <c r="G957" s="9"/>
      <c r="H957" s="9"/>
      <c r="I957" s="10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2:27" ht="15.75" customHeight="1" thickBot="1">
      <c r="B958" s="2"/>
      <c r="C958" s="7">
        <f>C957/C955</f>
        <v>1.5160000000000005</v>
      </c>
      <c r="D958" s="9" t="s">
        <v>21</v>
      </c>
      <c r="E958" s="9"/>
      <c r="F958" s="9"/>
      <c r="G958" s="9"/>
      <c r="H958" s="9"/>
      <c r="I958" s="10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2:27" ht="15.75" customHeight="1" thickBot="1">
      <c r="B959" s="2"/>
      <c r="C959" s="7">
        <f>O954/C955</f>
        <v>3.4410232558139535</v>
      </c>
      <c r="D959" s="9" t="s">
        <v>22</v>
      </c>
      <c r="E959" s="9"/>
      <c r="F959" s="9"/>
      <c r="G959" s="9"/>
      <c r="H959" s="9"/>
      <c r="I959" s="10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2:27" ht="15.75" customHeight="1" thickBot="1">
      <c r="B960" s="2"/>
      <c r="C960" s="7">
        <f>C959/C958</f>
        <v>2.2698042584524751</v>
      </c>
      <c r="D960" s="9" t="s">
        <v>23</v>
      </c>
      <c r="E960" s="9"/>
      <c r="F960" s="9"/>
      <c r="G960" s="9"/>
      <c r="H960" s="9"/>
      <c r="I960" s="10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2:27" ht="15.75" customHeight="1" thickBot="1">
      <c r="B961" s="2"/>
      <c r="C961" s="7">
        <f>(C956-O954)/C956</f>
        <v>0.99960718912604862</v>
      </c>
      <c r="D961" s="9" t="s">
        <v>24</v>
      </c>
      <c r="E961" s="9"/>
      <c r="F961" s="9"/>
      <c r="G961" s="9"/>
      <c r="H961" s="9"/>
      <c r="I961" s="10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2:27" ht="15.75" customHeight="1" thickBot="1">
      <c r="B962" s="2"/>
      <c r="C962" s="7">
        <f>1-C961</f>
        <v>3.9281087395137693E-4</v>
      </c>
      <c r="D962" s="9" t="s">
        <v>25</v>
      </c>
      <c r="E962" s="9"/>
      <c r="F962" s="9"/>
      <c r="G962" s="9"/>
      <c r="H962" s="9"/>
      <c r="I962" s="10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2:27" ht="15.75" customHeight="1" thickBot="1">
      <c r="B963" s="2"/>
      <c r="C963" s="7">
        <f>M954*1000</f>
        <v>13198.21</v>
      </c>
      <c r="D963" s="9" t="s">
        <v>27</v>
      </c>
      <c r="E963" s="9"/>
      <c r="F963" s="9"/>
      <c r="G963" s="9"/>
      <c r="H963" s="9"/>
      <c r="I963" s="10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2:27" ht="15.75" customHeight="1" thickBot="1">
      <c r="B964" s="2"/>
      <c r="C964" s="7">
        <f>C963/C955</f>
        <v>10.231170542635658</v>
      </c>
      <c r="D964" s="12" t="s">
        <v>28</v>
      </c>
      <c r="E964" s="12"/>
      <c r="F964" s="12"/>
      <c r="G964" s="12"/>
      <c r="H964" s="12"/>
      <c r="I964" s="13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2:27" ht="15.75" customHeight="1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2:27" ht="15.75" customHeight="1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2:27" ht="15.75" customHeight="1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2:27" ht="15.75" customHeight="1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2:27" ht="15.75" customHeight="1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2:27" ht="15.75" customHeight="1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2:27" ht="15.75" customHeight="1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2:27" ht="15.75" customHeight="1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2:27" ht="15.75" customHeight="1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2:27" ht="15.75" customHeight="1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2:27" ht="15.75" customHeight="1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2:27" ht="15.75" customHeight="1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2:27" ht="15.75" customHeight="1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2:27" ht="15.75" customHeight="1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2:27" ht="15.75" customHeight="1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2:27" ht="15.75" customHeight="1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2:27" ht="15.75" customHeight="1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2:27" ht="15.75" customHeight="1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2:27" ht="15.75" customHeight="1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2:27" ht="15.75" customHeight="1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2:27" ht="15.75" customHeight="1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2:27" ht="15.75" customHeight="1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2:27" ht="15.75" customHeight="1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2:27" ht="15.75" customHeight="1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2:27" ht="15.75" customHeight="1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2:27" ht="15.75" customHeight="1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2:27" ht="15.75" customHeight="1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2:27" ht="15.75" customHeight="1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2:27" ht="15.75" customHeight="1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2:27" ht="15.75" customHeight="1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2:27" ht="15.75" customHeight="1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2:27" ht="15.75" customHeight="1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2:27" ht="15.75" customHeight="1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2:27" ht="15.75" customHeight="1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2:27" ht="15.75" customHeight="1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2:27" ht="15.75" customHeight="1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1">
    <mergeCell ref="Q1:R1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78"/>
  <sheetViews>
    <sheetView tabSelected="1" topLeftCell="C1" zoomScaleNormal="100" workbookViewId="0">
      <selection activeCell="M28" sqref="M28"/>
    </sheetView>
  </sheetViews>
  <sheetFormatPr defaultColWidth="12.625" defaultRowHeight="15" customHeight="1"/>
  <cols>
    <col min="2" max="2" width="16.25" customWidth="1"/>
    <col min="3" max="3" width="11" customWidth="1"/>
    <col min="4" max="4" width="12" customWidth="1"/>
    <col min="5" max="5" width="11" customWidth="1"/>
    <col min="6" max="6" width="10.75" customWidth="1"/>
    <col min="7" max="7" width="10.25" customWidth="1"/>
    <col min="8" max="8" width="11.375" customWidth="1"/>
    <col min="9" max="9" width="11.75" customWidth="1"/>
    <col min="10" max="11" width="11.125" customWidth="1"/>
    <col min="12" max="13" width="10.875" customWidth="1"/>
    <col min="14" max="14" width="10.75" customWidth="1"/>
    <col min="15" max="27" width="7.625" customWidth="1"/>
  </cols>
  <sheetData>
    <row r="2" spans="2:14" ht="25.5" customHeight="1">
      <c r="B2" s="93" t="s">
        <v>34</v>
      </c>
      <c r="C2" s="86" t="s">
        <v>35</v>
      </c>
      <c r="D2" s="87"/>
      <c r="E2" s="86" t="s">
        <v>36</v>
      </c>
      <c r="F2" s="87"/>
      <c r="G2" s="86" t="s">
        <v>37</v>
      </c>
      <c r="H2" s="87"/>
      <c r="I2" s="86" t="s">
        <v>38</v>
      </c>
      <c r="J2" s="87"/>
      <c r="K2" s="86" t="s">
        <v>39</v>
      </c>
      <c r="L2" s="87"/>
      <c r="M2" s="86" t="s">
        <v>40</v>
      </c>
      <c r="N2" s="87"/>
    </row>
    <row r="3" spans="2:14" ht="15.75" thickBot="1">
      <c r="B3" s="94"/>
      <c r="C3" s="31" t="s">
        <v>41</v>
      </c>
      <c r="D3" s="32" t="s">
        <v>42</v>
      </c>
      <c r="E3" s="31" t="s">
        <v>41</v>
      </c>
      <c r="F3" s="32" t="s">
        <v>42</v>
      </c>
      <c r="G3" s="31" t="s">
        <v>41</v>
      </c>
      <c r="H3" s="32" t="s">
        <v>42</v>
      </c>
      <c r="I3" s="31" t="s">
        <v>41</v>
      </c>
      <c r="J3" s="32" t="s">
        <v>42</v>
      </c>
      <c r="K3" s="31" t="s">
        <v>41</v>
      </c>
      <c r="L3" s="32" t="s">
        <v>42</v>
      </c>
      <c r="M3" s="31" t="s">
        <v>41</v>
      </c>
      <c r="N3" s="32" t="s">
        <v>42</v>
      </c>
    </row>
    <row r="4" spans="2:14" ht="15.75" thickBot="1">
      <c r="B4" s="33" t="s">
        <v>43</v>
      </c>
      <c r="C4" s="34">
        <v>2949.12</v>
      </c>
      <c r="D4" s="35">
        <v>1100</v>
      </c>
      <c r="E4" s="36">
        <v>19656</v>
      </c>
      <c r="F4" s="37">
        <v>1100</v>
      </c>
      <c r="G4" s="34">
        <v>8143.92</v>
      </c>
      <c r="H4" s="35">
        <v>1100</v>
      </c>
      <c r="I4" s="36">
        <v>5313.45</v>
      </c>
      <c r="J4" s="37">
        <v>1100</v>
      </c>
      <c r="K4" s="34">
        <f>C4</f>
        <v>2949.12</v>
      </c>
      <c r="L4" s="35">
        <v>1100</v>
      </c>
      <c r="M4" s="36">
        <v>12948.35</v>
      </c>
      <c r="N4" s="37">
        <v>1100</v>
      </c>
    </row>
    <row r="5" spans="2:14" ht="15.75" thickBot="1">
      <c r="B5" s="33" t="s">
        <v>44</v>
      </c>
      <c r="C5" s="38">
        <v>1828</v>
      </c>
      <c r="D5" s="39">
        <v>3</v>
      </c>
      <c r="E5" s="40">
        <v>7308</v>
      </c>
      <c r="F5" s="41">
        <v>3</v>
      </c>
      <c r="G5" s="38">
        <v>4908</v>
      </c>
      <c r="H5" s="39">
        <v>3</v>
      </c>
      <c r="I5" s="40">
        <v>2228</v>
      </c>
      <c r="J5" s="41">
        <v>3</v>
      </c>
      <c r="K5" s="34">
        <f t="shared" ref="K5:K10" si="0">C5</f>
        <v>1828</v>
      </c>
      <c r="L5" s="39">
        <v>3</v>
      </c>
      <c r="M5" s="40">
        <v>5288</v>
      </c>
      <c r="N5" s="41">
        <v>3</v>
      </c>
    </row>
    <row r="6" spans="2:14" ht="15.75" thickBot="1">
      <c r="B6" s="33" t="s">
        <v>45</v>
      </c>
      <c r="C6" s="38">
        <v>2871.66</v>
      </c>
      <c r="D6" s="39">
        <v>1080</v>
      </c>
      <c r="E6" s="40">
        <v>19071.36</v>
      </c>
      <c r="F6" s="41">
        <v>1080</v>
      </c>
      <c r="G6" s="38">
        <v>8384.8799999999992</v>
      </c>
      <c r="H6" s="39">
        <v>1080</v>
      </c>
      <c r="I6" s="40">
        <v>5127.6099999999997</v>
      </c>
      <c r="J6" s="41">
        <v>1080</v>
      </c>
      <c r="K6" s="34">
        <f t="shared" si="0"/>
        <v>2871.66</v>
      </c>
      <c r="L6" s="39">
        <v>1080</v>
      </c>
      <c r="M6" s="40">
        <v>12725.96</v>
      </c>
      <c r="N6" s="41">
        <v>1080</v>
      </c>
    </row>
    <row r="7" spans="2:14" ht="15.75" thickBot="1">
      <c r="B7" s="33" t="s">
        <v>46</v>
      </c>
      <c r="C7" s="38">
        <v>3359.52</v>
      </c>
      <c r="D7" s="39">
        <v>1300</v>
      </c>
      <c r="E7" s="40">
        <v>24412.880000000001</v>
      </c>
      <c r="F7" s="41">
        <v>1300</v>
      </c>
      <c r="G7" s="38">
        <v>9454.7199999999993</v>
      </c>
      <c r="H7" s="39">
        <v>1300</v>
      </c>
      <c r="I7" s="40">
        <v>6560.13</v>
      </c>
      <c r="J7" s="41">
        <v>1300</v>
      </c>
      <c r="K7" s="34">
        <f t="shared" si="0"/>
        <v>3359.52</v>
      </c>
      <c r="L7" s="39">
        <v>1300</v>
      </c>
      <c r="M7" s="40">
        <v>15850.08</v>
      </c>
      <c r="N7" s="41">
        <v>1300</v>
      </c>
    </row>
    <row r="8" spans="2:14" ht="15.75" thickBot="1">
      <c r="B8" s="33" t="s">
        <v>47</v>
      </c>
      <c r="C8" s="38">
        <v>1548</v>
      </c>
      <c r="D8" s="39">
        <v>3</v>
      </c>
      <c r="E8" s="40">
        <v>6192</v>
      </c>
      <c r="F8" s="41">
        <v>3</v>
      </c>
      <c r="G8" s="38">
        <v>4128</v>
      </c>
      <c r="H8" s="39">
        <v>3</v>
      </c>
      <c r="I8" s="40">
        <v>1892</v>
      </c>
      <c r="J8" s="41">
        <v>3</v>
      </c>
      <c r="K8" s="34">
        <f t="shared" si="0"/>
        <v>1548</v>
      </c>
      <c r="L8" s="39">
        <v>3</v>
      </c>
      <c r="M8" s="40">
        <v>4552</v>
      </c>
      <c r="N8" s="41">
        <v>3</v>
      </c>
    </row>
    <row r="9" spans="2:14" ht="15.75" thickBot="1">
      <c r="B9" s="33" t="s">
        <v>48</v>
      </c>
      <c r="C9" s="38">
        <v>1738</v>
      </c>
      <c r="D9" s="39">
        <v>3</v>
      </c>
      <c r="E9" s="40">
        <v>7224</v>
      </c>
      <c r="F9" s="41">
        <v>3</v>
      </c>
      <c r="G9" s="38">
        <v>5028</v>
      </c>
      <c r="H9" s="39">
        <v>3</v>
      </c>
      <c r="I9" s="40">
        <v>2104</v>
      </c>
      <c r="J9" s="41">
        <v>3</v>
      </c>
      <c r="K9" s="34">
        <f t="shared" si="0"/>
        <v>1738</v>
      </c>
      <c r="L9" s="39">
        <v>3</v>
      </c>
      <c r="M9" s="40">
        <v>5484</v>
      </c>
      <c r="N9" s="41">
        <v>3</v>
      </c>
    </row>
    <row r="10" spans="2:14" ht="15.75" thickBot="1">
      <c r="B10" s="42" t="s">
        <v>49</v>
      </c>
      <c r="C10" s="43">
        <v>2994.68</v>
      </c>
      <c r="D10" s="44">
        <v>1290</v>
      </c>
      <c r="E10" s="45">
        <v>19873.16</v>
      </c>
      <c r="F10" s="46">
        <v>1290</v>
      </c>
      <c r="G10" s="43">
        <v>8823.7999999999993</v>
      </c>
      <c r="H10" s="44">
        <v>1290</v>
      </c>
      <c r="I10" s="45">
        <v>5380.61</v>
      </c>
      <c r="J10" s="46">
        <v>1290</v>
      </c>
      <c r="K10" s="34">
        <f t="shared" si="0"/>
        <v>2994.68</v>
      </c>
      <c r="L10" s="44">
        <v>1290</v>
      </c>
      <c r="M10" s="45">
        <v>13198.21</v>
      </c>
      <c r="N10" s="46">
        <v>1290</v>
      </c>
    </row>
    <row r="11" spans="2:14" ht="15.75" thickBot="1">
      <c r="B11" s="47" t="s">
        <v>50</v>
      </c>
      <c r="C11" s="48">
        <f t="shared" ref="C11:N11" si="1">SUM(C4:C10)</f>
        <v>17288.98</v>
      </c>
      <c r="D11" s="48">
        <f t="shared" si="1"/>
        <v>4779</v>
      </c>
      <c r="E11" s="48">
        <f t="shared" si="1"/>
        <v>103737.40000000001</v>
      </c>
      <c r="F11" s="48">
        <f t="shared" si="1"/>
        <v>4779</v>
      </c>
      <c r="G11" s="48">
        <f t="shared" si="1"/>
        <v>48871.319999999992</v>
      </c>
      <c r="H11" s="48">
        <f t="shared" si="1"/>
        <v>4779</v>
      </c>
      <c r="I11" s="48">
        <f t="shared" si="1"/>
        <v>28605.8</v>
      </c>
      <c r="J11" s="48">
        <f t="shared" si="1"/>
        <v>4779</v>
      </c>
      <c r="K11" s="48">
        <f t="shared" si="1"/>
        <v>17288.98</v>
      </c>
      <c r="L11" s="48">
        <f t="shared" si="1"/>
        <v>4779</v>
      </c>
      <c r="M11" s="48">
        <f t="shared" si="1"/>
        <v>70046.600000000006</v>
      </c>
      <c r="N11" s="48">
        <f t="shared" si="1"/>
        <v>4779</v>
      </c>
    </row>
    <row r="12" spans="2:14" ht="6" customHeight="1">
      <c r="B12" s="88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90"/>
    </row>
    <row r="13" spans="2:14">
      <c r="B13" s="49" t="s">
        <v>51</v>
      </c>
      <c r="C13" s="91">
        <f>C11/1000</f>
        <v>17.288979999999999</v>
      </c>
      <c r="D13" s="92"/>
      <c r="E13" s="91">
        <f>E11/1000</f>
        <v>103.73740000000001</v>
      </c>
      <c r="F13" s="92"/>
      <c r="G13" s="91">
        <f>G11/1000</f>
        <v>48.87131999999999</v>
      </c>
      <c r="H13" s="92"/>
      <c r="I13" s="91">
        <f>I11/1000</f>
        <v>28.605799999999999</v>
      </c>
      <c r="J13" s="92"/>
      <c r="K13" s="91">
        <f>K11/1000</f>
        <v>17.288979999999999</v>
      </c>
      <c r="L13" s="92"/>
      <c r="M13" s="91">
        <f>M11/1000</f>
        <v>70.046600000000012</v>
      </c>
      <c r="N13" s="92"/>
    </row>
    <row r="14" spans="2:14">
      <c r="B14" s="50" t="s">
        <v>52</v>
      </c>
      <c r="C14" s="95">
        <f>G20</f>
        <v>17.286999999999999</v>
      </c>
      <c r="D14" s="87"/>
      <c r="E14" s="95">
        <f>L20</f>
        <v>103.73</v>
      </c>
      <c r="F14" s="87"/>
      <c r="G14" s="98">
        <f>D24</f>
        <v>47.645000000000003</v>
      </c>
      <c r="H14" s="87"/>
      <c r="I14" s="95">
        <f>L24</f>
        <v>28.603999999999999</v>
      </c>
      <c r="J14" s="87"/>
      <c r="K14" s="95">
        <f>D28</f>
        <v>17.286999999999999</v>
      </c>
      <c r="L14" s="87"/>
      <c r="M14" s="95">
        <f>J28</f>
        <v>69.905000000000001</v>
      </c>
      <c r="N14" s="87"/>
    </row>
    <row r="15" spans="2:14" ht="15.75" customHeight="1">
      <c r="B15" s="50" t="s">
        <v>53</v>
      </c>
      <c r="C15" s="96">
        <f>((C13-C14)/C13)*100</f>
        <v>1.14523818062121E-2</v>
      </c>
      <c r="D15" s="97"/>
      <c r="E15" s="96">
        <f>((E13-E14)/E13)*100</f>
        <v>7.1333964414030705E-3</v>
      </c>
      <c r="F15" s="97"/>
      <c r="G15" s="96">
        <f>((G13-G14)/G13)*100</f>
        <v>2.5092835634478199</v>
      </c>
      <c r="H15" s="97"/>
      <c r="I15" s="96">
        <f>((I13-I14)/I13)*100</f>
        <v>6.2924302064593816E-3</v>
      </c>
      <c r="J15" s="97"/>
      <c r="K15" s="96">
        <f>((K13-K14)/K13)*100</f>
        <v>1.14523818062121E-2</v>
      </c>
      <c r="L15" s="97"/>
      <c r="M15" s="96">
        <f>((M13-M14)/M13)*100</f>
        <v>0.20215113938436843</v>
      </c>
      <c r="N15" s="97"/>
    </row>
    <row r="17" spans="3:13" ht="15" customHeight="1" thickBot="1"/>
    <row r="18" spans="3:13" ht="15" customHeight="1" thickBot="1">
      <c r="C18" s="99" t="s">
        <v>0</v>
      </c>
      <c r="D18" s="100"/>
      <c r="E18" s="100"/>
      <c r="F18" s="100"/>
      <c r="G18" s="101"/>
      <c r="H18" s="69"/>
      <c r="I18" s="99" t="s">
        <v>29</v>
      </c>
      <c r="J18" s="100"/>
      <c r="K18" s="100"/>
      <c r="L18" s="100"/>
      <c r="M18" s="101"/>
    </row>
    <row r="19" spans="3:13" ht="15" customHeight="1" thickBot="1">
      <c r="C19" s="54" t="s">
        <v>54</v>
      </c>
      <c r="D19" s="55">
        <v>0.03</v>
      </c>
      <c r="E19" s="56">
        <v>0.01</v>
      </c>
      <c r="F19" s="56">
        <v>0.05</v>
      </c>
      <c r="G19" s="57">
        <v>1E-3</v>
      </c>
      <c r="H19" s="70"/>
      <c r="I19" s="54" t="s">
        <v>54</v>
      </c>
      <c r="J19" s="55">
        <v>0.03</v>
      </c>
      <c r="K19" s="56">
        <v>0.01</v>
      </c>
      <c r="L19" s="56">
        <v>0.05</v>
      </c>
      <c r="M19" s="57">
        <v>1E-3</v>
      </c>
    </row>
    <row r="20" spans="3:13" ht="15.75" customHeight="1" thickBot="1">
      <c r="C20" s="58">
        <v>184000</v>
      </c>
      <c r="D20" s="59">
        <v>17.292000000000002</v>
      </c>
      <c r="E20" s="59">
        <v>17.28</v>
      </c>
      <c r="F20" s="59">
        <v>17.297000000000001</v>
      </c>
      <c r="G20" s="61">
        <v>17.286999999999999</v>
      </c>
      <c r="H20" s="70"/>
      <c r="I20" s="58">
        <v>945000</v>
      </c>
      <c r="J20" s="59">
        <v>103.74</v>
      </c>
      <c r="K20" s="59">
        <v>103.7</v>
      </c>
      <c r="L20" s="61">
        <v>103.73</v>
      </c>
      <c r="M20" s="59">
        <v>103.81</v>
      </c>
    </row>
    <row r="21" spans="3:13" ht="15.75" customHeight="1" thickBot="1">
      <c r="C21" s="102"/>
      <c r="D21" s="103"/>
      <c r="E21" s="103"/>
      <c r="F21" s="103"/>
      <c r="G21" s="104"/>
      <c r="H21" s="70"/>
      <c r="I21" s="102"/>
      <c r="J21" s="103"/>
      <c r="K21" s="103"/>
      <c r="L21" s="103"/>
      <c r="M21" s="104"/>
    </row>
    <row r="22" spans="3:13" ht="15.75" customHeight="1" thickBot="1">
      <c r="C22" s="99" t="s">
        <v>30</v>
      </c>
      <c r="D22" s="100"/>
      <c r="E22" s="100"/>
      <c r="F22" s="100"/>
      <c r="G22" s="101"/>
      <c r="H22" s="70"/>
      <c r="I22" s="99" t="s">
        <v>31</v>
      </c>
      <c r="J22" s="100"/>
      <c r="K22" s="100"/>
      <c r="L22" s="100"/>
      <c r="M22" s="101"/>
    </row>
    <row r="23" spans="3:13" ht="15.75" customHeight="1" thickBot="1">
      <c r="C23" s="54" t="s">
        <v>54</v>
      </c>
      <c r="D23" s="55">
        <v>0.03</v>
      </c>
      <c r="E23" s="62">
        <v>0.01</v>
      </c>
      <c r="F23" s="62">
        <v>0.05</v>
      </c>
      <c r="G23" s="57">
        <v>1E-3</v>
      </c>
      <c r="H23" s="70"/>
      <c r="I23" s="54" t="s">
        <v>54</v>
      </c>
      <c r="J23" s="55">
        <v>0.03</v>
      </c>
      <c r="K23" s="56">
        <v>0.01</v>
      </c>
      <c r="L23" s="56">
        <v>0.05</v>
      </c>
      <c r="M23" s="56">
        <v>1E-3</v>
      </c>
    </row>
    <row r="24" spans="3:13" ht="15.75" customHeight="1" thickBot="1">
      <c r="C24" s="58">
        <v>185000</v>
      </c>
      <c r="D24" s="81">
        <v>47.645000000000003</v>
      </c>
      <c r="E24" s="63">
        <v>47.631</v>
      </c>
      <c r="F24" s="63">
        <v>47.61</v>
      </c>
      <c r="G24" s="80">
        <v>47.606999999999999</v>
      </c>
      <c r="H24" s="70"/>
      <c r="I24" s="58">
        <v>47500</v>
      </c>
      <c r="J24" s="63">
        <v>28.606999999999999</v>
      </c>
      <c r="K24" s="67">
        <v>28.602</v>
      </c>
      <c r="L24" s="82">
        <v>28.603999999999999</v>
      </c>
      <c r="M24" s="83">
        <v>28.591000000000001</v>
      </c>
    </row>
    <row r="25" spans="3:13" ht="15.75" customHeight="1" thickBot="1">
      <c r="C25" s="64"/>
      <c r="D25" s="65"/>
      <c r="E25" s="65"/>
      <c r="F25" s="65"/>
      <c r="G25" s="66"/>
      <c r="H25" s="70"/>
      <c r="I25" s="64"/>
      <c r="J25" s="65"/>
      <c r="K25" s="65"/>
      <c r="L25" s="65"/>
      <c r="M25" s="66"/>
    </row>
    <row r="26" spans="3:13" ht="15.75" customHeight="1" thickBot="1">
      <c r="C26" s="99" t="s">
        <v>33</v>
      </c>
      <c r="D26" s="100"/>
      <c r="E26" s="100"/>
      <c r="F26" s="100"/>
      <c r="G26" s="101"/>
      <c r="H26" s="70"/>
      <c r="I26" s="99" t="s">
        <v>32</v>
      </c>
      <c r="J26" s="100"/>
      <c r="K26" s="100"/>
      <c r="L26" s="100"/>
      <c r="M26" s="101"/>
    </row>
    <row r="27" spans="3:13" ht="15.75" customHeight="1" thickBot="1">
      <c r="C27" s="54" t="s">
        <v>54</v>
      </c>
      <c r="D27" s="55">
        <v>0.03</v>
      </c>
      <c r="E27" s="56">
        <v>0.01</v>
      </c>
      <c r="F27" s="56">
        <v>0.05</v>
      </c>
      <c r="G27" s="57">
        <v>1E-3</v>
      </c>
      <c r="H27" s="70"/>
      <c r="I27" s="54" t="s">
        <v>54</v>
      </c>
      <c r="J27" s="55">
        <v>0.03</v>
      </c>
      <c r="K27" s="56">
        <v>0.01</v>
      </c>
      <c r="L27" s="56">
        <v>0.05</v>
      </c>
      <c r="M27" s="57">
        <v>1E-3</v>
      </c>
    </row>
    <row r="28" spans="3:13" ht="15.75" customHeight="1" thickBot="1">
      <c r="C28" s="60">
        <v>32500</v>
      </c>
      <c r="D28" s="61">
        <v>17.286999999999999</v>
      </c>
      <c r="E28" s="59">
        <v>17.295000000000002</v>
      </c>
      <c r="F28" s="59">
        <v>17.29</v>
      </c>
      <c r="G28" s="59">
        <v>17.292000000000002</v>
      </c>
      <c r="H28" s="71"/>
      <c r="I28" s="60">
        <v>1140000</v>
      </c>
      <c r="J28" s="61">
        <v>69.905000000000001</v>
      </c>
      <c r="K28" s="59">
        <v>69.816000000000003</v>
      </c>
      <c r="L28" s="59">
        <v>69.896000000000001</v>
      </c>
      <c r="M28" s="59">
        <v>69.831999999999994</v>
      </c>
    </row>
    <row r="29" spans="3:13" ht="15.75" customHeight="1"/>
    <row r="30" spans="3:13" ht="15.75" customHeight="1"/>
    <row r="31" spans="3:13" ht="15.75" customHeight="1"/>
    <row r="32" spans="3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</sheetData>
  <mergeCells count="34">
    <mergeCell ref="I26:M26"/>
    <mergeCell ref="C21:G21"/>
    <mergeCell ref="C22:G22"/>
    <mergeCell ref="I18:M18"/>
    <mergeCell ref="I21:M21"/>
    <mergeCell ref="I22:M22"/>
    <mergeCell ref="C26:G26"/>
    <mergeCell ref="C18:G18"/>
    <mergeCell ref="M14:N14"/>
    <mergeCell ref="C15:D15"/>
    <mergeCell ref="M15:N15"/>
    <mergeCell ref="E15:F15"/>
    <mergeCell ref="G15:H15"/>
    <mergeCell ref="I15:J15"/>
    <mergeCell ref="K15:L15"/>
    <mergeCell ref="C14:D14"/>
    <mergeCell ref="E14:F14"/>
    <mergeCell ref="G14:H14"/>
    <mergeCell ref="I14:J14"/>
    <mergeCell ref="K14:L14"/>
    <mergeCell ref="K2:L2"/>
    <mergeCell ref="M2:N2"/>
    <mergeCell ref="B12:N12"/>
    <mergeCell ref="C13:D13"/>
    <mergeCell ref="E13:F13"/>
    <mergeCell ref="G13:H13"/>
    <mergeCell ref="I13:J13"/>
    <mergeCell ref="K13:L13"/>
    <mergeCell ref="M13:N13"/>
    <mergeCell ref="B2:B3"/>
    <mergeCell ref="C2:D2"/>
    <mergeCell ref="E2:F2"/>
    <mergeCell ref="G2:H2"/>
    <mergeCell ref="I2:J2"/>
  </mergeCells>
  <conditionalFormatting sqref="C23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C27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C19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I1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I2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I2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F1_(1-7)</vt:lpstr>
      <vt:lpstr>F2_(8-10)</vt:lpstr>
      <vt:lpstr>F3_(11-17)</vt:lpstr>
      <vt:lpstr>F4_(18-25)</vt:lpstr>
      <vt:lpstr>F5_(26-28)</vt:lpstr>
      <vt:lpstr>F6_(29-31)</vt:lpstr>
      <vt:lpstr>F7_(32-38)</vt:lpstr>
      <vt:lpstr>ENS_Deviation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nazmul</dc:creator>
  <cp:lastModifiedBy>Windows User</cp:lastModifiedBy>
  <dcterms:created xsi:type="dcterms:W3CDTF">2016-06-28T08:38:34Z</dcterms:created>
  <dcterms:modified xsi:type="dcterms:W3CDTF">2020-06-19T15:30:07Z</dcterms:modified>
</cp:coreProperties>
</file>