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 Thesis\BUS4\4.2.5 (Lfr)\Lfr = 0.075\"/>
    </mc:Choice>
  </mc:AlternateContent>
  <bookViews>
    <workbookView xWindow="0" yWindow="0" windowWidth="15345" windowHeight="4545" activeTab="6"/>
  </bookViews>
  <sheets>
    <sheet name="Case A" sheetId="1" r:id="rId1"/>
    <sheet name="Case B" sheetId="2" r:id="rId2"/>
    <sheet name="Case C" sheetId="3" r:id="rId3"/>
    <sheet name="Case D" sheetId="4" r:id="rId4"/>
    <sheet name="Case E" sheetId="5" r:id="rId5"/>
    <sheet name="Case F" sheetId="6" r:id="rId6"/>
    <sheet name="Deviation" sheetId="7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hucNnwKhDWEJInhmypAB1EzXzEAA=="/>
    </ext>
  </extLst>
</workbook>
</file>

<file path=xl/calcChain.xml><?xml version="1.0" encoding="utf-8"?>
<calcChain xmlns="http://schemas.openxmlformats.org/spreadsheetml/2006/main">
  <c r="J4" i="7" l="1"/>
  <c r="H4" i="7"/>
  <c r="E4" i="7"/>
  <c r="I39" i="6" l="1"/>
  <c r="I38" i="6"/>
  <c r="I37" i="6"/>
  <c r="I36" i="6"/>
  <c r="I35" i="6"/>
  <c r="I34" i="6"/>
  <c r="I32" i="6"/>
  <c r="I31" i="6"/>
  <c r="I30" i="6"/>
  <c r="I29" i="6"/>
  <c r="I28" i="6"/>
  <c r="I26" i="6"/>
  <c r="I25" i="6"/>
  <c r="I24" i="6"/>
  <c r="I23" i="6"/>
  <c r="I22" i="6"/>
  <c r="I21" i="6"/>
  <c r="I20" i="6"/>
  <c r="I18" i="6"/>
  <c r="I17" i="6"/>
  <c r="I16" i="6"/>
  <c r="I15" i="6"/>
  <c r="I14" i="6"/>
  <c r="I13" i="6"/>
  <c r="I11" i="6"/>
  <c r="I10" i="6"/>
  <c r="I8" i="6"/>
  <c r="I7" i="6"/>
  <c r="I6" i="6"/>
  <c r="I5" i="6"/>
  <c r="I4" i="6"/>
  <c r="I3" i="6"/>
  <c r="I39" i="4"/>
  <c r="I38" i="4"/>
  <c r="I37" i="4"/>
  <c r="I36" i="4"/>
  <c r="I35" i="4"/>
  <c r="I34" i="4"/>
  <c r="I32" i="4"/>
  <c r="I31" i="4"/>
  <c r="I30" i="4"/>
  <c r="I29" i="4"/>
  <c r="I28" i="4"/>
  <c r="I26" i="4"/>
  <c r="I25" i="4"/>
  <c r="I24" i="4"/>
  <c r="I23" i="4"/>
  <c r="I22" i="4"/>
  <c r="I21" i="4"/>
  <c r="I20" i="4"/>
  <c r="I18" i="4"/>
  <c r="I17" i="4"/>
  <c r="I16" i="4"/>
  <c r="I15" i="4"/>
  <c r="I14" i="4"/>
  <c r="I13" i="4"/>
  <c r="I11" i="4"/>
  <c r="I10" i="4"/>
  <c r="I8" i="4"/>
  <c r="I7" i="4"/>
  <c r="I6" i="4"/>
  <c r="I5" i="4"/>
  <c r="I4" i="4"/>
  <c r="I3" i="4"/>
  <c r="I39" i="3"/>
  <c r="I38" i="3"/>
  <c r="I37" i="3"/>
  <c r="I34" i="3"/>
  <c r="I32" i="3"/>
  <c r="I30" i="3"/>
  <c r="I26" i="3"/>
  <c r="I25" i="3"/>
  <c r="I24" i="3"/>
  <c r="I23" i="3"/>
  <c r="I22" i="3"/>
  <c r="I21" i="3"/>
  <c r="I18" i="3"/>
  <c r="I17" i="3"/>
  <c r="I16" i="3"/>
  <c r="I14" i="3"/>
  <c r="I8" i="3"/>
  <c r="I7" i="3"/>
  <c r="I6" i="3"/>
  <c r="I4" i="3"/>
  <c r="I39" i="5" l="1"/>
  <c r="B39" i="5"/>
  <c r="G39" i="5" s="1"/>
  <c r="J39" i="5" s="1"/>
  <c r="I38" i="5"/>
  <c r="G38" i="5"/>
  <c r="J38" i="5" s="1"/>
  <c r="B38" i="5"/>
  <c r="I37" i="5"/>
  <c r="G37" i="5"/>
  <c r="J37" i="5" s="1"/>
  <c r="G36" i="5"/>
  <c r="J36" i="5" s="1"/>
  <c r="G35" i="5"/>
  <c r="J35" i="5" s="1"/>
  <c r="I34" i="5"/>
  <c r="G34" i="5"/>
  <c r="J34" i="5" s="1"/>
  <c r="B34" i="5"/>
  <c r="J33" i="5"/>
  <c r="G33" i="5"/>
  <c r="J32" i="5"/>
  <c r="I32" i="5"/>
  <c r="G32" i="5"/>
  <c r="G31" i="5"/>
  <c r="J31" i="5" s="1"/>
  <c r="I30" i="5"/>
  <c r="G30" i="5"/>
  <c r="J30" i="5" s="1"/>
  <c r="J29" i="5"/>
  <c r="G29" i="5"/>
  <c r="J28" i="5"/>
  <c r="G28" i="5"/>
  <c r="J27" i="5"/>
  <c r="G27" i="5"/>
  <c r="I26" i="5"/>
  <c r="G26" i="5"/>
  <c r="J26" i="5" s="1"/>
  <c r="B26" i="5"/>
  <c r="I25" i="5"/>
  <c r="I24" i="5"/>
  <c r="I23" i="5"/>
  <c r="G23" i="5"/>
  <c r="J23" i="5" s="1"/>
  <c r="B23" i="5"/>
  <c r="I22" i="5"/>
  <c r="G22" i="5"/>
  <c r="J22" i="5" s="1"/>
  <c r="B22" i="5"/>
  <c r="B25" i="5" s="1"/>
  <c r="G25" i="5" s="1"/>
  <c r="J25" i="5" s="1"/>
  <c r="I21" i="5"/>
  <c r="G21" i="5"/>
  <c r="J21" i="5" s="1"/>
  <c r="B21" i="5"/>
  <c r="B24" i="5" s="1"/>
  <c r="G24" i="5" s="1"/>
  <c r="J24" i="5" s="1"/>
  <c r="J20" i="5"/>
  <c r="G20" i="5"/>
  <c r="J19" i="5"/>
  <c r="G19" i="5"/>
  <c r="I18" i="5"/>
  <c r="G18" i="5"/>
  <c r="J18" i="5" s="1"/>
  <c r="B18" i="5"/>
  <c r="I17" i="5"/>
  <c r="G17" i="5"/>
  <c r="J17" i="5" s="1"/>
  <c r="B17" i="5"/>
  <c r="I16" i="5"/>
  <c r="G16" i="5"/>
  <c r="J16" i="5" s="1"/>
  <c r="G15" i="5"/>
  <c r="J15" i="5" s="1"/>
  <c r="I14" i="5"/>
  <c r="B14" i="5"/>
  <c r="G14" i="5" s="1"/>
  <c r="J14" i="5" s="1"/>
  <c r="G13" i="5"/>
  <c r="J13" i="5" s="1"/>
  <c r="G12" i="5"/>
  <c r="J12" i="5" s="1"/>
  <c r="G11" i="5"/>
  <c r="J11" i="5" s="1"/>
  <c r="G10" i="5"/>
  <c r="J10" i="5" s="1"/>
  <c r="G9" i="5"/>
  <c r="J9" i="5" s="1"/>
  <c r="I8" i="5"/>
  <c r="B8" i="5"/>
  <c r="G8" i="5" s="1"/>
  <c r="J8" i="5" s="1"/>
  <c r="I7" i="5"/>
  <c r="B7" i="5"/>
  <c r="G7" i="5" s="1"/>
  <c r="J7" i="5" s="1"/>
  <c r="I6" i="5"/>
  <c r="G6" i="5"/>
  <c r="J6" i="5" s="1"/>
  <c r="J5" i="5"/>
  <c r="G5" i="5"/>
  <c r="I4" i="5"/>
  <c r="G4" i="5"/>
  <c r="J4" i="5" s="1"/>
  <c r="B4" i="5"/>
  <c r="J3" i="5"/>
  <c r="G3" i="5"/>
  <c r="J2" i="5"/>
  <c r="G2" i="5"/>
  <c r="F4" i="7" l="1"/>
  <c r="G4" i="7"/>
  <c r="G5" i="7" s="1"/>
  <c r="B24" i="3" l="1"/>
  <c r="H41" i="5"/>
  <c r="J41" i="5" l="1"/>
  <c r="I4" i="7" l="1"/>
  <c r="B38" i="4" l="1"/>
  <c r="I39" i="2"/>
  <c r="I38" i="2"/>
  <c r="I37" i="2"/>
  <c r="I36" i="2"/>
  <c r="I35" i="2"/>
  <c r="I34" i="2"/>
  <c r="I32" i="2"/>
  <c r="I31" i="2"/>
  <c r="I30" i="2"/>
  <c r="I29" i="2"/>
  <c r="I28" i="2"/>
  <c r="I26" i="2"/>
  <c r="I25" i="2"/>
  <c r="I24" i="2"/>
  <c r="I23" i="2"/>
  <c r="I22" i="2"/>
  <c r="I21" i="2"/>
  <c r="I20" i="2"/>
  <c r="I18" i="2"/>
  <c r="I17" i="2"/>
  <c r="I16" i="2"/>
  <c r="I15" i="2"/>
  <c r="I14" i="2"/>
  <c r="I13" i="2"/>
  <c r="I11" i="2"/>
  <c r="I10" i="2"/>
  <c r="I8" i="2"/>
  <c r="I7" i="2"/>
  <c r="I6" i="2"/>
  <c r="I5" i="2"/>
  <c r="I4" i="2"/>
  <c r="I3" i="2"/>
  <c r="I39" i="1"/>
  <c r="I38" i="1"/>
  <c r="I37" i="1"/>
  <c r="I34" i="1"/>
  <c r="I32" i="1"/>
  <c r="I30" i="1"/>
  <c r="I26" i="1"/>
  <c r="I25" i="1"/>
  <c r="I24" i="1"/>
  <c r="I23" i="1"/>
  <c r="I22" i="1"/>
  <c r="I21" i="1"/>
  <c r="I18" i="1"/>
  <c r="I17" i="1"/>
  <c r="I16" i="1"/>
  <c r="I14" i="1"/>
  <c r="I8" i="1"/>
  <c r="I7" i="1"/>
  <c r="I6" i="1"/>
  <c r="I4" i="1"/>
  <c r="B39" i="6" l="1"/>
  <c r="B36" i="6"/>
  <c r="B26" i="6"/>
  <c r="B23" i="6"/>
  <c r="B21" i="6"/>
  <c r="B18" i="6"/>
  <c r="B15" i="6"/>
  <c r="B8" i="6"/>
  <c r="B6" i="6"/>
  <c r="B39" i="4"/>
  <c r="B36" i="4"/>
  <c r="B34" i="4"/>
  <c r="B31" i="4"/>
  <c r="B32" i="4"/>
  <c r="B30" i="4"/>
  <c r="B26" i="4"/>
  <c r="B25" i="4"/>
  <c r="B24" i="4"/>
  <c r="B23" i="4"/>
  <c r="B22" i="4"/>
  <c r="B21" i="4"/>
  <c r="B18" i="4"/>
  <c r="B17" i="4"/>
  <c r="B15" i="4"/>
  <c r="B8" i="4"/>
  <c r="B7" i="4"/>
  <c r="B6" i="4"/>
  <c r="B4" i="4"/>
  <c r="B39" i="3"/>
  <c r="B38" i="3"/>
  <c r="B37" i="3"/>
  <c r="B34" i="3"/>
  <c r="B32" i="3"/>
  <c r="B31" i="3"/>
  <c r="B30" i="3"/>
  <c r="B29" i="3"/>
  <c r="B28" i="3"/>
  <c r="B26" i="3"/>
  <c r="B25" i="3"/>
  <c r="B23" i="3"/>
  <c r="B22" i="3"/>
  <c r="B21" i="3"/>
  <c r="B18" i="3"/>
  <c r="B17" i="3"/>
  <c r="B16" i="3"/>
  <c r="B14" i="3"/>
  <c r="B11" i="3"/>
  <c r="B10" i="3"/>
  <c r="B8" i="3"/>
  <c r="B7" i="3"/>
  <c r="B4" i="3"/>
  <c r="B39" i="2"/>
  <c r="B38" i="2"/>
  <c r="B37" i="2"/>
  <c r="B36" i="2"/>
  <c r="B35" i="2"/>
  <c r="B34" i="2"/>
  <c r="B32" i="2"/>
  <c r="B31" i="2"/>
  <c r="B30" i="2"/>
  <c r="B29" i="2"/>
  <c r="B28" i="2"/>
  <c r="B26" i="2"/>
  <c r="B25" i="2"/>
  <c r="B24" i="2"/>
  <c r="B23" i="2"/>
  <c r="B22" i="2"/>
  <c r="B21" i="2"/>
  <c r="B20" i="2"/>
  <c r="B18" i="2"/>
  <c r="B17" i="2"/>
  <c r="B16" i="2"/>
  <c r="B15" i="2"/>
  <c r="B14" i="2"/>
  <c r="B13" i="2"/>
  <c r="B11" i="2"/>
  <c r="B10" i="2"/>
  <c r="B8" i="2"/>
  <c r="B7" i="2"/>
  <c r="B6" i="2"/>
  <c r="B5" i="2"/>
  <c r="B4" i="2"/>
  <c r="B3" i="2"/>
  <c r="B39" i="1"/>
  <c r="B38" i="1"/>
  <c r="B34" i="1"/>
  <c r="B26" i="1"/>
  <c r="B23" i="1"/>
  <c r="B22" i="1"/>
  <c r="B25" i="1" s="1"/>
  <c r="B21" i="1"/>
  <c r="B24" i="1" s="1"/>
  <c r="B18" i="1"/>
  <c r="B17" i="1"/>
  <c r="B14" i="1"/>
  <c r="B8" i="1"/>
  <c r="B7" i="1"/>
  <c r="B4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" i="1"/>
  <c r="J22" i="1" l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2" i="1"/>
  <c r="J41" i="1" l="1"/>
  <c r="I3" i="7"/>
  <c r="G16" i="2" l="1"/>
  <c r="G12" i="2"/>
  <c r="G7" i="2"/>
  <c r="F5" i="7" l="1"/>
  <c r="H5" i="7"/>
  <c r="I5" i="7"/>
  <c r="J5" i="7"/>
  <c r="E5" i="7"/>
  <c r="H41" i="6" l="1"/>
  <c r="G39" i="6"/>
  <c r="J39" i="6" s="1"/>
  <c r="G38" i="6"/>
  <c r="J38" i="6" s="1"/>
  <c r="G37" i="6"/>
  <c r="J37" i="6" s="1"/>
  <c r="G36" i="6"/>
  <c r="J36" i="6" s="1"/>
  <c r="G35" i="6"/>
  <c r="J35" i="6" s="1"/>
  <c r="G34" i="6"/>
  <c r="J34" i="6" s="1"/>
  <c r="G33" i="6"/>
  <c r="J33" i="6" s="1"/>
  <c r="G32" i="6"/>
  <c r="J32" i="6" s="1"/>
  <c r="G31" i="6"/>
  <c r="J31" i="6" s="1"/>
  <c r="G30" i="6"/>
  <c r="J30" i="6" s="1"/>
  <c r="G29" i="6"/>
  <c r="J29" i="6" s="1"/>
  <c r="G28" i="6"/>
  <c r="J28" i="6" s="1"/>
  <c r="G27" i="6"/>
  <c r="J27" i="6" s="1"/>
  <c r="G26" i="6"/>
  <c r="J26" i="6" s="1"/>
  <c r="G25" i="6"/>
  <c r="J25" i="6" s="1"/>
  <c r="G24" i="6"/>
  <c r="J24" i="6" s="1"/>
  <c r="G23" i="6"/>
  <c r="J23" i="6" s="1"/>
  <c r="G22" i="6"/>
  <c r="J22" i="6" s="1"/>
  <c r="G21" i="6"/>
  <c r="J21" i="6" s="1"/>
  <c r="G20" i="6"/>
  <c r="J20" i="6" s="1"/>
  <c r="G19" i="6"/>
  <c r="J19" i="6" s="1"/>
  <c r="G18" i="6"/>
  <c r="J18" i="6" s="1"/>
  <c r="G17" i="6"/>
  <c r="J17" i="6" s="1"/>
  <c r="G16" i="6"/>
  <c r="J16" i="6" s="1"/>
  <c r="G15" i="6"/>
  <c r="J15" i="6" s="1"/>
  <c r="G14" i="6"/>
  <c r="J14" i="6" s="1"/>
  <c r="G13" i="6"/>
  <c r="J13" i="6" s="1"/>
  <c r="G12" i="6"/>
  <c r="J12" i="6" s="1"/>
  <c r="G11" i="6"/>
  <c r="J11" i="6" s="1"/>
  <c r="G10" i="6"/>
  <c r="J10" i="6" s="1"/>
  <c r="G9" i="6"/>
  <c r="J9" i="6" s="1"/>
  <c r="G8" i="6"/>
  <c r="J8" i="6" s="1"/>
  <c r="G7" i="6"/>
  <c r="J7" i="6" s="1"/>
  <c r="G6" i="6"/>
  <c r="J6" i="6" s="1"/>
  <c r="G5" i="6"/>
  <c r="J5" i="6" s="1"/>
  <c r="G4" i="6"/>
  <c r="J4" i="6" s="1"/>
  <c r="G3" i="6"/>
  <c r="J3" i="6" s="1"/>
  <c r="G2" i="6"/>
  <c r="J2" i="6" s="1"/>
  <c r="H41" i="4"/>
  <c r="G39" i="4"/>
  <c r="J39" i="4" s="1"/>
  <c r="G38" i="4"/>
  <c r="J38" i="4" s="1"/>
  <c r="G37" i="4"/>
  <c r="J37" i="4" s="1"/>
  <c r="G36" i="4"/>
  <c r="J36" i="4" s="1"/>
  <c r="G35" i="4"/>
  <c r="J35" i="4" s="1"/>
  <c r="G34" i="4"/>
  <c r="J34" i="4" s="1"/>
  <c r="G33" i="4"/>
  <c r="J33" i="4" s="1"/>
  <c r="G32" i="4"/>
  <c r="J32" i="4" s="1"/>
  <c r="G31" i="4"/>
  <c r="J31" i="4" s="1"/>
  <c r="G30" i="4"/>
  <c r="J30" i="4" s="1"/>
  <c r="G29" i="4"/>
  <c r="J29" i="4" s="1"/>
  <c r="G28" i="4"/>
  <c r="J28" i="4" s="1"/>
  <c r="G27" i="4"/>
  <c r="J27" i="4" s="1"/>
  <c r="G26" i="4"/>
  <c r="J26" i="4" s="1"/>
  <c r="G25" i="4"/>
  <c r="J25" i="4" s="1"/>
  <c r="G24" i="4"/>
  <c r="J24" i="4" s="1"/>
  <c r="G23" i="4"/>
  <c r="J23" i="4" s="1"/>
  <c r="G22" i="4"/>
  <c r="J22" i="4" s="1"/>
  <c r="G21" i="4"/>
  <c r="J21" i="4" s="1"/>
  <c r="G20" i="4"/>
  <c r="J20" i="4" s="1"/>
  <c r="G19" i="4"/>
  <c r="J19" i="4" s="1"/>
  <c r="G18" i="4"/>
  <c r="J18" i="4" s="1"/>
  <c r="G17" i="4"/>
  <c r="J17" i="4" s="1"/>
  <c r="G16" i="4"/>
  <c r="J16" i="4" s="1"/>
  <c r="G15" i="4"/>
  <c r="J15" i="4" s="1"/>
  <c r="G14" i="4"/>
  <c r="J14" i="4" s="1"/>
  <c r="G13" i="4"/>
  <c r="J13" i="4" s="1"/>
  <c r="G12" i="4"/>
  <c r="J12" i="4" s="1"/>
  <c r="G11" i="4"/>
  <c r="J11" i="4" s="1"/>
  <c r="G10" i="4"/>
  <c r="J10" i="4" s="1"/>
  <c r="G9" i="4"/>
  <c r="J9" i="4" s="1"/>
  <c r="G8" i="4"/>
  <c r="J8" i="4" s="1"/>
  <c r="G7" i="4"/>
  <c r="J7" i="4" s="1"/>
  <c r="G6" i="4"/>
  <c r="J6" i="4" s="1"/>
  <c r="G5" i="4"/>
  <c r="J5" i="4" s="1"/>
  <c r="G4" i="4"/>
  <c r="J4" i="4" s="1"/>
  <c r="G3" i="4"/>
  <c r="J3" i="4" s="1"/>
  <c r="G2" i="4"/>
  <c r="J2" i="4" s="1"/>
  <c r="H41" i="3"/>
  <c r="G39" i="3"/>
  <c r="J39" i="3" s="1"/>
  <c r="G38" i="3"/>
  <c r="J38" i="3" s="1"/>
  <c r="G37" i="3"/>
  <c r="J37" i="3" s="1"/>
  <c r="G36" i="3"/>
  <c r="J36" i="3" s="1"/>
  <c r="G35" i="3"/>
  <c r="J35" i="3" s="1"/>
  <c r="G34" i="3"/>
  <c r="J34" i="3" s="1"/>
  <c r="G33" i="3"/>
  <c r="J33" i="3" s="1"/>
  <c r="G32" i="3"/>
  <c r="J32" i="3" s="1"/>
  <c r="G31" i="3"/>
  <c r="J31" i="3" s="1"/>
  <c r="G30" i="3"/>
  <c r="J30" i="3" s="1"/>
  <c r="G29" i="3"/>
  <c r="J29" i="3" s="1"/>
  <c r="G28" i="3"/>
  <c r="J28" i="3" s="1"/>
  <c r="G27" i="3"/>
  <c r="J27" i="3" s="1"/>
  <c r="G26" i="3"/>
  <c r="J26" i="3" s="1"/>
  <c r="G25" i="3"/>
  <c r="J25" i="3" s="1"/>
  <c r="G24" i="3"/>
  <c r="J24" i="3" s="1"/>
  <c r="G23" i="3"/>
  <c r="J23" i="3" s="1"/>
  <c r="G22" i="3"/>
  <c r="J22" i="3" s="1"/>
  <c r="G21" i="3"/>
  <c r="J21" i="3" s="1"/>
  <c r="G20" i="3"/>
  <c r="J20" i="3" s="1"/>
  <c r="G19" i="3"/>
  <c r="J19" i="3" s="1"/>
  <c r="G18" i="3"/>
  <c r="J18" i="3" s="1"/>
  <c r="G17" i="3"/>
  <c r="J17" i="3" s="1"/>
  <c r="G16" i="3"/>
  <c r="J16" i="3" s="1"/>
  <c r="G15" i="3"/>
  <c r="J15" i="3" s="1"/>
  <c r="G14" i="3"/>
  <c r="J14" i="3" s="1"/>
  <c r="G13" i="3"/>
  <c r="J13" i="3" s="1"/>
  <c r="G12" i="3"/>
  <c r="J12" i="3" s="1"/>
  <c r="G11" i="3"/>
  <c r="J11" i="3" s="1"/>
  <c r="G10" i="3"/>
  <c r="J10" i="3" s="1"/>
  <c r="G9" i="3"/>
  <c r="J9" i="3" s="1"/>
  <c r="G8" i="3"/>
  <c r="J8" i="3" s="1"/>
  <c r="G7" i="3"/>
  <c r="J7" i="3" s="1"/>
  <c r="G6" i="3"/>
  <c r="J6" i="3" s="1"/>
  <c r="G5" i="3"/>
  <c r="J5" i="3" s="1"/>
  <c r="G4" i="3"/>
  <c r="J4" i="3" s="1"/>
  <c r="G3" i="3"/>
  <c r="J3" i="3" s="1"/>
  <c r="G2" i="3"/>
  <c r="J2" i="3" s="1"/>
  <c r="H41" i="2"/>
  <c r="G39" i="2"/>
  <c r="J39" i="2" s="1"/>
  <c r="G38" i="2"/>
  <c r="J38" i="2" s="1"/>
  <c r="G37" i="2"/>
  <c r="J37" i="2" s="1"/>
  <c r="G36" i="2"/>
  <c r="J36" i="2" s="1"/>
  <c r="G35" i="2"/>
  <c r="J35" i="2" s="1"/>
  <c r="G34" i="2"/>
  <c r="J34" i="2" s="1"/>
  <c r="G33" i="2"/>
  <c r="J33" i="2" s="1"/>
  <c r="G32" i="2"/>
  <c r="J32" i="2" s="1"/>
  <c r="G31" i="2"/>
  <c r="J31" i="2" s="1"/>
  <c r="G30" i="2"/>
  <c r="J30" i="2" s="1"/>
  <c r="G29" i="2"/>
  <c r="J29" i="2" s="1"/>
  <c r="G28" i="2"/>
  <c r="J28" i="2" s="1"/>
  <c r="G27" i="2"/>
  <c r="J27" i="2" s="1"/>
  <c r="G26" i="2"/>
  <c r="J26" i="2" s="1"/>
  <c r="G25" i="2"/>
  <c r="J25" i="2" s="1"/>
  <c r="G24" i="2"/>
  <c r="J24" i="2" s="1"/>
  <c r="G23" i="2"/>
  <c r="J23" i="2" s="1"/>
  <c r="G22" i="2"/>
  <c r="J22" i="2" s="1"/>
  <c r="G21" i="2"/>
  <c r="J21" i="2" s="1"/>
  <c r="G20" i="2"/>
  <c r="J20" i="2" s="1"/>
  <c r="G19" i="2"/>
  <c r="J19" i="2" s="1"/>
  <c r="G18" i="2"/>
  <c r="J18" i="2" s="1"/>
  <c r="G17" i="2"/>
  <c r="J17" i="2" s="1"/>
  <c r="J16" i="2"/>
  <c r="G15" i="2"/>
  <c r="J15" i="2" s="1"/>
  <c r="G14" i="2"/>
  <c r="J14" i="2" s="1"/>
  <c r="J12" i="2"/>
  <c r="G11" i="2"/>
  <c r="J11" i="2" s="1"/>
  <c r="G10" i="2"/>
  <c r="J10" i="2" s="1"/>
  <c r="G9" i="2"/>
  <c r="J9" i="2" s="1"/>
  <c r="G8" i="2"/>
  <c r="J8" i="2" s="1"/>
  <c r="J7" i="2"/>
  <c r="G6" i="2"/>
  <c r="J6" i="2" s="1"/>
  <c r="G5" i="2"/>
  <c r="J5" i="2" s="1"/>
  <c r="G4" i="2"/>
  <c r="J4" i="2" s="1"/>
  <c r="G3" i="2"/>
  <c r="J3" i="2" s="1"/>
  <c r="G2" i="2"/>
  <c r="J2" i="2" s="1"/>
  <c r="H41" i="1"/>
  <c r="J41" i="6" l="1"/>
  <c r="J41" i="3"/>
  <c r="J41" i="4"/>
  <c r="G13" i="2"/>
  <c r="J13" i="2" s="1"/>
  <c r="J41" i="2" s="1"/>
</calcChain>
</file>

<file path=xl/sharedStrings.xml><?xml version="1.0" encoding="utf-8"?>
<sst xmlns="http://schemas.openxmlformats.org/spreadsheetml/2006/main" count="316" uniqueCount="32">
  <si>
    <t>Customer Type</t>
  </si>
  <si>
    <t>Overall Repair time</t>
  </si>
  <si>
    <t>Time Duration1 (Sec)</t>
  </si>
  <si>
    <t>Time Duration2</t>
  </si>
  <si>
    <t>Load Level Int. Cost Rate 1</t>
  </si>
  <si>
    <t xml:space="preserve">Load Level Int. Cost Rate 2 </t>
  </si>
  <si>
    <t>COST(EP) [$/kW]</t>
  </si>
  <si>
    <t>Average Load</t>
  </si>
  <si>
    <t>Total (L*Fr)</t>
  </si>
  <si>
    <t>ECOST (k$/yr)</t>
  </si>
  <si>
    <t>Re</t>
  </si>
  <si>
    <t>Cm</t>
  </si>
  <si>
    <t>Sm</t>
  </si>
  <si>
    <t xml:space="preserve">Sm </t>
  </si>
  <si>
    <t>Total</t>
  </si>
  <si>
    <t>Deviation</t>
  </si>
  <si>
    <t>Case A</t>
  </si>
  <si>
    <t>Case B</t>
  </si>
  <si>
    <t>Case C</t>
  </si>
  <si>
    <t>Case D</t>
  </si>
  <si>
    <t>Case E</t>
  </si>
  <si>
    <t>Case F</t>
  </si>
  <si>
    <t>ECOST_Analytic</t>
  </si>
  <si>
    <t>ECOST_Code</t>
  </si>
  <si>
    <t>ECOST</t>
  </si>
  <si>
    <t>CASE B</t>
  </si>
  <si>
    <r>
      <rPr>
        <b/>
        <sz val="11"/>
        <color rgb="FFFF0000"/>
        <rFont val="Arial"/>
        <family val="2"/>
      </rPr>
      <t>N2</t>
    </r>
    <r>
      <rPr>
        <b/>
        <sz val="11"/>
        <color theme="1"/>
        <rFont val="Arial"/>
        <family val="2"/>
      </rPr>
      <t>\\\\\\\\\\\\</t>
    </r>
    <r>
      <rPr>
        <b/>
        <sz val="11"/>
        <color rgb="FF00B0F0"/>
        <rFont val="Arial"/>
        <family val="2"/>
      </rPr>
      <t>Eps</t>
    </r>
  </si>
  <si>
    <t>CASE C</t>
  </si>
  <si>
    <t>CASE D</t>
  </si>
  <si>
    <t>CASE E</t>
  </si>
  <si>
    <t>CASE F</t>
  </si>
  <si>
    <t>CASE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</si>
</sst>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Arial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B0F0"/>
      <name val="Arial"/>
      <family val="2"/>
    </font>
    <font>
      <b/>
      <sz val="10"/>
      <color theme="1"/>
      <name val="Arial Unicode MS"/>
    </font>
    <font>
      <sz val="11"/>
      <color rgb="FF000000"/>
      <name val="Calibri"/>
      <family val="2"/>
      <scheme val="major"/>
    </font>
    <font>
      <b/>
      <sz val="9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  <fill>
      <patternFill patternType="solid">
        <fgColor rgb="FFF7CAAC"/>
        <bgColor rgb="FFF7CAAC"/>
      </patternFill>
    </fill>
    <fill>
      <patternFill patternType="solid">
        <fgColor rgb="FF7F7F7F"/>
        <bgColor rgb="FF7F7F7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rgb="FF00B05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/>
    </xf>
    <xf numFmtId="0" fontId="3" fillId="8" borderId="2" xfId="0" applyFont="1" applyFill="1" applyBorder="1"/>
    <xf numFmtId="0" fontId="5" fillId="11" borderId="3" xfId="0" applyFont="1" applyFill="1" applyBorder="1" applyAlignment="1">
      <alignment horizontal="center" vertical="center"/>
    </xf>
    <xf numFmtId="0" fontId="5" fillId="13" borderId="7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0" borderId="3" xfId="0" applyFont="1" applyBorder="1" applyAlignment="1"/>
    <xf numFmtId="0" fontId="7" fillId="0" borderId="1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8" fillId="9" borderId="3" xfId="0" applyFont="1" applyFill="1" applyBorder="1" applyAlignment="1">
      <alignment horizontal="center" vertical="center"/>
    </xf>
    <xf numFmtId="0" fontId="0" fillId="15" borderId="8" xfId="0" applyFont="1" applyFill="1" applyBorder="1" applyAlignment="1"/>
    <xf numFmtId="0" fontId="0" fillId="15" borderId="5" xfId="0" applyFont="1" applyFill="1" applyBorder="1" applyAlignment="1"/>
    <xf numFmtId="0" fontId="0" fillId="15" borderId="9" xfId="0" applyFont="1" applyFill="1" applyBorder="1" applyAlignment="1"/>
    <xf numFmtId="0" fontId="7" fillId="0" borderId="14" xfId="0" applyFont="1" applyBorder="1" applyAlignment="1">
      <alignment horizontal="center"/>
    </xf>
    <xf numFmtId="0" fontId="8" fillId="9" borderId="7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0" fontId="10" fillId="9" borderId="6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0" fillId="16" borderId="14" xfId="0" applyFont="1" applyFill="1" applyBorder="1" applyAlignment="1"/>
    <xf numFmtId="0" fontId="0" fillId="16" borderId="6" xfId="0" applyFont="1" applyFill="1" applyBorder="1" applyAlignment="1"/>
    <xf numFmtId="0" fontId="0" fillId="16" borderId="7" xfId="0" applyFont="1" applyFill="1" applyBorder="1" applyAlignment="1"/>
    <xf numFmtId="0" fontId="5" fillId="9" borderId="2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8" fillId="13" borderId="3" xfId="0" applyFont="1" applyFill="1" applyBorder="1" applyAlignment="1">
      <alignment horizontal="center" vertical="center"/>
    </xf>
    <xf numFmtId="0" fontId="8" fillId="13" borderId="8" xfId="0" applyFont="1" applyFill="1" applyBorder="1" applyAlignment="1">
      <alignment horizontal="center" vertical="center"/>
    </xf>
    <xf numFmtId="0" fontId="8" fillId="9" borderId="13" xfId="0" applyFont="1" applyFill="1" applyBorder="1" applyAlignment="1">
      <alignment horizontal="center" vertical="center"/>
    </xf>
    <xf numFmtId="0" fontId="5" fillId="14" borderId="8" xfId="0" applyFont="1" applyFill="1" applyBorder="1" applyAlignment="1">
      <alignment horizontal="center"/>
    </xf>
    <xf numFmtId="0" fontId="5" fillId="14" borderId="5" xfId="0" applyFont="1" applyFill="1" applyBorder="1" applyAlignment="1">
      <alignment horizontal="center"/>
    </xf>
    <xf numFmtId="0" fontId="5" fillId="14" borderId="9" xfId="0" applyFont="1" applyFill="1" applyBorder="1" applyAlignment="1">
      <alignment horizontal="center"/>
    </xf>
    <xf numFmtId="0" fontId="0" fillId="15" borderId="8" xfId="0" applyFont="1" applyFill="1" applyBorder="1" applyAlignment="1">
      <alignment horizontal="center"/>
    </xf>
    <xf numFmtId="0" fontId="0" fillId="15" borderId="5" xfId="0" applyFont="1" applyFill="1" applyBorder="1" applyAlignment="1">
      <alignment horizontal="center"/>
    </xf>
    <xf numFmtId="0" fontId="0" fillId="15" borderId="9" xfId="0" applyFont="1" applyFill="1" applyBorder="1" applyAlignment="1">
      <alignment horizontal="center"/>
    </xf>
    <xf numFmtId="0" fontId="8" fillId="9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/>
  <cols>
    <col min="1" max="1" width="13.125" customWidth="1"/>
    <col min="2" max="2" width="15.75" customWidth="1"/>
    <col min="3" max="3" width="17.5" customWidth="1"/>
    <col min="4" max="4" width="13.625" customWidth="1"/>
    <col min="5" max="5" width="21.125" customWidth="1"/>
    <col min="6" max="6" width="21.25" customWidth="1"/>
    <col min="7" max="7" width="14" customWidth="1"/>
    <col min="8" max="8" width="11.75" customWidth="1"/>
    <col min="9" max="9" width="10.375" customWidth="1"/>
    <col min="10" max="10" width="12.75" customWidth="1"/>
    <col min="11" max="26" width="7.62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>
      <c r="A2" s="2" t="s">
        <v>10</v>
      </c>
      <c r="B2" s="4">
        <v>3.0147928990000001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>(((B2-C2)*(F2-E2))/(D2-C2))+E2</f>
        <v>1.4639216485158621E-3</v>
      </c>
      <c r="H2" s="4">
        <v>0.54500000000000004</v>
      </c>
      <c r="I2" s="4">
        <v>0.42249999999999999</v>
      </c>
      <c r="J2" s="4">
        <f>G2*H2*I2</f>
        <v>3.3708625859138372E-4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>
      <c r="A3" s="2" t="s">
        <v>10</v>
      </c>
      <c r="B3" s="4">
        <v>3.0144092219999998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ref="G3:G39" si="0">(((B3-C3)*(F3-E3))/(D3-C3))+E3</f>
        <v>1.4638020471337931E-3</v>
      </c>
      <c r="H3" s="4">
        <v>0.54500000000000004</v>
      </c>
      <c r="I3" s="4">
        <v>0.43375000000000002</v>
      </c>
      <c r="J3" s="4">
        <f t="shared" ref="J3:J39" si="1">G3*H3*I3</f>
        <v>3.4603365517963416E-4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>
      <c r="A4" s="2" t="s">
        <v>10</v>
      </c>
      <c r="B4" s="4">
        <f>B2</f>
        <v>3.0147928990000001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1.4639216485158621E-3</v>
      </c>
      <c r="H4" s="4">
        <v>0.54500000000000004</v>
      </c>
      <c r="I4" s="4">
        <f>I2</f>
        <v>0.42249999999999999</v>
      </c>
      <c r="J4" s="4">
        <f t="shared" si="1"/>
        <v>3.3708625859138372E-4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>
      <c r="A5" s="2" t="s">
        <v>10</v>
      </c>
      <c r="B5" s="4">
        <v>2.6708860759999999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1.3567175905875861E-3</v>
      </c>
      <c r="H5" s="4">
        <v>0.54500000000000004</v>
      </c>
      <c r="I5" s="4">
        <v>0.49375000000000002</v>
      </c>
      <c r="J5" s="4">
        <f t="shared" si="1"/>
        <v>3.6508422414217829E-4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>
      <c r="A6" s="2" t="s">
        <v>10</v>
      </c>
      <c r="B6" s="4">
        <v>2.6481012659999998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1.3496150153324137E-3</v>
      </c>
      <c r="H6" s="4">
        <v>0.5</v>
      </c>
      <c r="I6" s="4">
        <f>I5</f>
        <v>0.49375000000000002</v>
      </c>
      <c r="J6" s="4">
        <f t="shared" si="1"/>
        <v>3.3318620691018963E-4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>
      <c r="A7" s="6" t="s">
        <v>11</v>
      </c>
      <c r="B7" s="4">
        <f>B5</f>
        <v>2.6708860759999999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5.7837957224584825E-2</v>
      </c>
      <c r="H7" s="4">
        <v>0.41499999999999998</v>
      </c>
      <c r="I7" s="4">
        <f>I5</f>
        <v>0.49375000000000002</v>
      </c>
      <c r="J7" s="4">
        <f t="shared" si="1"/>
        <v>1.1851358922550084E-2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>
      <c r="A8" s="6" t="s">
        <v>11</v>
      </c>
      <c r="B8" s="4">
        <f>B6</f>
        <v>2.6481012659999998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5.7538643389495166E-2</v>
      </c>
      <c r="H8" s="4">
        <v>0.41499999999999998</v>
      </c>
      <c r="I8" s="4">
        <f>I5</f>
        <v>0.49375000000000002</v>
      </c>
      <c r="J8" s="4">
        <f t="shared" si="1"/>
        <v>1.1790027647028743E-2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>
      <c r="A9" s="7" t="s">
        <v>12</v>
      </c>
      <c r="B9" s="4">
        <v>1.0357142859999999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6.7102019711357236E-2</v>
      </c>
      <c r="H9" s="4">
        <v>1</v>
      </c>
      <c r="I9" s="4">
        <v>0.21</v>
      </c>
      <c r="J9" s="4">
        <f t="shared" si="1"/>
        <v>1.4091424139385019E-2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>
      <c r="A10" s="7" t="s">
        <v>13</v>
      </c>
      <c r="B10" s="4">
        <v>1.1355932200000001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6.9522396251282759E-2</v>
      </c>
      <c r="H10" s="4">
        <v>1.5</v>
      </c>
      <c r="I10" s="4">
        <v>0.22125</v>
      </c>
      <c r="J10" s="4">
        <f t="shared" si="1"/>
        <v>2.3072745255894467E-2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>
      <c r="A11" s="7" t="s">
        <v>12</v>
      </c>
      <c r="B11" s="4">
        <v>1.1666666670000001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7.0275402306928275E-2</v>
      </c>
      <c r="H11" s="4">
        <v>1</v>
      </c>
      <c r="I11" s="4">
        <v>0.22500000000000001</v>
      </c>
      <c r="J11" s="4">
        <f t="shared" si="1"/>
        <v>1.5811965519058863E-2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>
      <c r="A12" s="2" t="s">
        <v>10</v>
      </c>
      <c r="B12" s="4">
        <v>3.0806451610000001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1.4844493881186207E-3</v>
      </c>
      <c r="H12" s="4">
        <v>0.54500000000000004</v>
      </c>
      <c r="I12" s="4">
        <v>0.42625000000000002</v>
      </c>
      <c r="J12" s="4">
        <f t="shared" si="1"/>
        <v>3.4484687066863137E-4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>
      <c r="A13" s="2" t="s">
        <v>10</v>
      </c>
      <c r="B13" s="4">
        <v>3.0813609469999999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1.4846725158924137E-3</v>
      </c>
      <c r="H13" s="4">
        <v>0.54500000000000004</v>
      </c>
      <c r="I13" s="4">
        <v>0.42249999999999999</v>
      </c>
      <c r="J13" s="4">
        <f t="shared" si="1"/>
        <v>3.4186440519067696E-4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>
      <c r="A14" s="2" t="s">
        <v>10</v>
      </c>
      <c r="B14" s="4">
        <f>B13</f>
        <v>3.0813609469999999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1.4846725158924137E-3</v>
      </c>
      <c r="H14" s="4">
        <v>0.54500000000000004</v>
      </c>
      <c r="I14" s="4">
        <f>I13</f>
        <v>0.42249999999999999</v>
      </c>
      <c r="J14" s="4">
        <f t="shared" si="1"/>
        <v>3.4186440519067696E-4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>
      <c r="A15" s="2" t="s">
        <v>10</v>
      </c>
      <c r="B15" s="4">
        <v>2.712566845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1.3697104923724138E-3</v>
      </c>
      <c r="H15" s="4">
        <v>0.5</v>
      </c>
      <c r="I15" s="4">
        <v>0.46750000000000003</v>
      </c>
      <c r="J15" s="4">
        <f t="shared" si="1"/>
        <v>3.2016982759205172E-4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>
      <c r="A16" s="2" t="s">
        <v>10</v>
      </c>
      <c r="B16" s="4">
        <v>2.7847593580000001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1.3922146412524137E-3</v>
      </c>
      <c r="H16" s="4">
        <v>0.5</v>
      </c>
      <c r="I16" s="4">
        <f>I15</f>
        <v>0.46750000000000003</v>
      </c>
      <c r="J16" s="4">
        <f t="shared" si="1"/>
        <v>3.2543017239275175E-4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>
      <c r="A17" s="6" t="s">
        <v>11</v>
      </c>
      <c r="B17" s="4">
        <f>B16</f>
        <v>2.7847593580000001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5.9333859483575169E-2</v>
      </c>
      <c r="H17" s="4">
        <v>0.41499999999999998</v>
      </c>
      <c r="I17" s="4">
        <f>I15</f>
        <v>0.46750000000000003</v>
      </c>
      <c r="J17" s="4">
        <f t="shared" si="1"/>
        <v>1.1511510413057128E-2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>
      <c r="A18" s="6" t="s">
        <v>11</v>
      </c>
      <c r="B18" s="4">
        <f>B15</f>
        <v>2.712566845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5.8385498802455166E-2</v>
      </c>
      <c r="H18" s="4">
        <v>0.41499999999999998</v>
      </c>
      <c r="I18" s="4">
        <f>I15</f>
        <v>0.46750000000000003</v>
      </c>
      <c r="J18" s="4">
        <f t="shared" si="1"/>
        <v>1.1327516586411332E-2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>
      <c r="A19" s="2" t="s">
        <v>10</v>
      </c>
      <c r="B19" s="4">
        <v>2.9716713879999999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1.4504796326731033E-3</v>
      </c>
      <c r="H19" s="4">
        <v>0.54500000000000004</v>
      </c>
      <c r="I19" s="4">
        <v>0.44124999999999998</v>
      </c>
      <c r="J19" s="4">
        <f t="shared" si="1"/>
        <v>3.4881315516476868E-4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>
      <c r="A20" s="2" t="s">
        <v>10</v>
      </c>
      <c r="B20" s="4">
        <v>2.9709302329999998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1.4502485967696551E-3</v>
      </c>
      <c r="H20" s="4">
        <v>0.54500000000000004</v>
      </c>
      <c r="I20" s="4">
        <v>0.43</v>
      </c>
      <c r="J20" s="4">
        <f t="shared" si="1"/>
        <v>3.3986575865296869E-4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2" t="s">
        <v>10</v>
      </c>
      <c r="B21" s="4">
        <f>B19</f>
        <v>2.9716713879999999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1.4504796326731033E-3</v>
      </c>
      <c r="H21" s="4">
        <v>0.54500000000000004</v>
      </c>
      <c r="I21" s="4">
        <f>I19</f>
        <v>0.44124999999999998</v>
      </c>
      <c r="J21" s="4">
        <f t="shared" si="1"/>
        <v>3.4881315516476868E-4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2" t="s">
        <v>10</v>
      </c>
      <c r="B22" s="4">
        <f>B19</f>
        <v>2.9716713879999999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1.4504796326731033E-3</v>
      </c>
      <c r="H22" s="4">
        <v>0.54500000000000004</v>
      </c>
      <c r="I22" s="4">
        <f>I19</f>
        <v>0.44124999999999998</v>
      </c>
      <c r="J22" s="4">
        <f>G22*H22*I22</f>
        <v>3.4881315516476868E-4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2" t="s">
        <v>10</v>
      </c>
      <c r="B23" s="4">
        <f>B20</f>
        <v>2.9709302329999998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1.4502485967696551E-3</v>
      </c>
      <c r="H23" s="4">
        <v>0.5</v>
      </c>
      <c r="I23" s="4">
        <f>I20</f>
        <v>0.43</v>
      </c>
      <c r="J23" s="4">
        <f t="shared" si="1"/>
        <v>3.1180344830547584E-4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2" t="s">
        <v>10</v>
      </c>
      <c r="B24" s="4">
        <f>B21</f>
        <v>2.9716713879999999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1.4504796326731033E-3</v>
      </c>
      <c r="H24" s="4">
        <v>0.5</v>
      </c>
      <c r="I24" s="4">
        <f>I19</f>
        <v>0.44124999999999998</v>
      </c>
      <c r="J24" s="4">
        <f t="shared" si="1"/>
        <v>3.200120689585034E-4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6" t="s">
        <v>11</v>
      </c>
      <c r="B25" s="4">
        <f>B22</f>
        <v>2.9716713879999999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6.1789239033533783E-2</v>
      </c>
      <c r="H25" s="4">
        <v>0.41499999999999998</v>
      </c>
      <c r="I25" s="4">
        <f>I19</f>
        <v>0.44124999999999998</v>
      </c>
      <c r="J25" s="4">
        <f t="shared" si="1"/>
        <v>1.1314768215271914E-2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6" t="s">
        <v>11</v>
      </c>
      <c r="B26" s="4">
        <f>B20</f>
        <v>2.9709302329999998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6.1779502812540681E-2</v>
      </c>
      <c r="H26" s="4">
        <v>0.41499999999999998</v>
      </c>
      <c r="I26" s="4">
        <f>I20</f>
        <v>0.43</v>
      </c>
      <c r="J26" s="4">
        <f t="shared" si="1"/>
        <v>1.1024552276897883E-2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7" t="s">
        <v>12</v>
      </c>
      <c r="B27" s="4">
        <v>1.146551724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6.9787954812353115E-2</v>
      </c>
      <c r="H27" s="4">
        <v>1</v>
      </c>
      <c r="I27" s="4">
        <v>0.2175</v>
      </c>
      <c r="J27" s="4">
        <f t="shared" si="1"/>
        <v>1.5178880171686802E-2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7" t="s">
        <v>12</v>
      </c>
      <c r="B28" s="4">
        <v>1.1779661020000001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7.0549222684190352E-2</v>
      </c>
      <c r="H28" s="4">
        <v>1</v>
      </c>
      <c r="I28" s="4">
        <v>0.22125</v>
      </c>
      <c r="J28" s="4">
        <f t="shared" si="1"/>
        <v>1.5609015518877115E-2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7" t="s">
        <v>12</v>
      </c>
      <c r="B29" s="4">
        <v>1.0454545449999999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6.7338056415317246E-2</v>
      </c>
      <c r="H29" s="4">
        <v>1</v>
      </c>
      <c r="I29" s="4">
        <v>0.20624999999999999</v>
      </c>
      <c r="J29" s="4">
        <f t="shared" si="1"/>
        <v>1.3888474135659181E-2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7" t="s">
        <v>12</v>
      </c>
      <c r="B30" s="4">
        <v>1.008474576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6.644191700102621E-2</v>
      </c>
      <c r="H30" s="4">
        <v>1</v>
      </c>
      <c r="I30" s="4">
        <f>I28</f>
        <v>0.22125</v>
      </c>
      <c r="J30" s="4">
        <f t="shared" si="1"/>
        <v>1.4700274136477049E-2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7" t="s">
        <v>12</v>
      </c>
      <c r="B31" s="4">
        <v>1.1048387099999999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6.8777119028951728E-2</v>
      </c>
      <c r="H31" s="4">
        <v>1</v>
      </c>
      <c r="I31" s="4">
        <v>0.23250000000000001</v>
      </c>
      <c r="J31" s="4">
        <f t="shared" si="1"/>
        <v>1.5990680174231279E-2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7" t="s">
        <v>12</v>
      </c>
      <c r="B32" s="4">
        <v>1.008474576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6.644191700102621E-2</v>
      </c>
      <c r="H32" s="4">
        <v>1.5</v>
      </c>
      <c r="I32" s="4">
        <f>I28</f>
        <v>0.22125</v>
      </c>
      <c r="J32" s="4">
        <f t="shared" si="1"/>
        <v>2.2050411204715577E-2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2" t="s">
        <v>10</v>
      </c>
      <c r="B33" s="4">
        <v>3.058139535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1.4774338412551725E-3</v>
      </c>
      <c r="H33" s="4">
        <v>0.54500000000000004</v>
      </c>
      <c r="I33" s="4">
        <v>0.43</v>
      </c>
      <c r="J33" s="4">
        <f t="shared" si="1"/>
        <v>3.4623662069814971E-4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2" t="s">
        <v>10</v>
      </c>
      <c r="B34" s="4">
        <f>B33</f>
        <v>3.058139535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1.4774338412551725E-3</v>
      </c>
      <c r="H34" s="4">
        <v>0.54500000000000004</v>
      </c>
      <c r="I34" s="4">
        <f>I33</f>
        <v>0.43</v>
      </c>
      <c r="J34" s="4">
        <f t="shared" si="1"/>
        <v>3.4623662069814971E-4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2" t="s">
        <v>10</v>
      </c>
      <c r="B35" s="4">
        <v>3.0602409640000001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1.4780889073986207E-3</v>
      </c>
      <c r="H35" s="4">
        <v>0.54500000000000004</v>
      </c>
      <c r="I35" s="4">
        <v>0.41499999999999998</v>
      </c>
      <c r="J35" s="4">
        <f t="shared" si="1"/>
        <v>3.3430675863088308E-4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2" t="s">
        <v>10</v>
      </c>
      <c r="B36" s="4">
        <v>2.768421053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1.3871215972110344E-3</v>
      </c>
      <c r="H36" s="4">
        <v>0.54500000000000004</v>
      </c>
      <c r="I36" s="4">
        <v>0.47499999999999998</v>
      </c>
      <c r="J36" s="4">
        <f t="shared" si="1"/>
        <v>3.5909110347800651E-4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2" t="s">
        <v>10</v>
      </c>
      <c r="B37" s="4">
        <v>2.6736842109999999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1.3575898368082759E-3</v>
      </c>
      <c r="H37" s="4">
        <v>0.5</v>
      </c>
      <c r="I37" s="4">
        <f>I36</f>
        <v>0.47499999999999998</v>
      </c>
      <c r="J37" s="4">
        <f t="shared" si="1"/>
        <v>3.2242758624196548E-4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2" t="s">
        <v>10</v>
      </c>
      <c r="B38" s="4">
        <f>B36</f>
        <v>2.768421053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1.3871215972110344E-3</v>
      </c>
      <c r="H38" s="4">
        <v>0.5</v>
      </c>
      <c r="I38" s="4">
        <f>I36</f>
        <v>0.47499999999999998</v>
      </c>
      <c r="J38" s="4">
        <f t="shared" si="1"/>
        <v>3.2944137933762065E-4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6" t="s">
        <v>11</v>
      </c>
      <c r="B39" s="4">
        <f>B37</f>
        <v>2.6736842109999999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5.787471506974344E-2</v>
      </c>
      <c r="H39" s="4">
        <v>0.41499999999999998</v>
      </c>
      <c r="I39" s="4">
        <f>I36</f>
        <v>0.47499999999999998</v>
      </c>
      <c r="J39" s="4">
        <f t="shared" si="1"/>
        <v>1.1408553208123175E-2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0.23807067062027124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2.625" defaultRowHeight="15" customHeight="1"/>
  <cols>
    <col min="1" max="1" width="14.375" customWidth="1"/>
    <col min="2" max="2" width="16.875" customWidth="1"/>
    <col min="3" max="3" width="17.75" customWidth="1"/>
    <col min="4" max="4" width="13.875" customWidth="1"/>
    <col min="5" max="5" width="21.625" customWidth="1"/>
    <col min="6" max="6" width="22.75" customWidth="1"/>
    <col min="7" max="7" width="14.5" customWidth="1"/>
    <col min="8" max="8" width="13" customWidth="1"/>
    <col min="9" max="9" width="10.625" customWidth="1"/>
    <col min="10" max="10" width="12.37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6.6129032260000002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2.5855394883806896E-3</v>
      </c>
      <c r="H2" s="4">
        <v>0.54500000000000004</v>
      </c>
      <c r="I2" s="4">
        <v>1.35625</v>
      </c>
      <c r="J2" s="4">
        <f t="shared" ref="J2:J39" si="1">G2*H2*I2</f>
        <v>1.911117672458389E-3</v>
      </c>
    </row>
    <row r="3" spans="1:10" ht="15.75">
      <c r="A3" s="2" t="s">
        <v>10</v>
      </c>
      <c r="B3" s="4">
        <f>B2</f>
        <v>6.6129032260000002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2.5855394883806896E-3</v>
      </c>
      <c r="H3" s="4">
        <v>0.54500000000000004</v>
      </c>
      <c r="I3" s="4">
        <f>I2</f>
        <v>1.35625</v>
      </c>
      <c r="J3" s="4">
        <f t="shared" si="1"/>
        <v>1.911117672458389E-3</v>
      </c>
    </row>
    <row r="4" spans="1:10" ht="15.75">
      <c r="A4" s="2" t="s">
        <v>10</v>
      </c>
      <c r="B4" s="4">
        <f>B2</f>
        <v>6.6129032260000002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2.5855394883806896E-3</v>
      </c>
      <c r="H4" s="4">
        <v>0.54500000000000004</v>
      </c>
      <c r="I4" s="4">
        <f>I2</f>
        <v>1.35625</v>
      </c>
      <c r="J4" s="4">
        <f t="shared" si="1"/>
        <v>1.911117672458389E-3</v>
      </c>
    </row>
    <row r="5" spans="1:10" ht="15.75">
      <c r="A5" s="2" t="s">
        <v>10</v>
      </c>
      <c r="B5" s="4">
        <f>B2</f>
        <v>6.6129032260000002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2.5855394883806896E-3</v>
      </c>
      <c r="H5" s="4">
        <v>0.54500000000000004</v>
      </c>
      <c r="I5" s="4">
        <f>I2</f>
        <v>1.35625</v>
      </c>
      <c r="J5" s="4">
        <f t="shared" si="1"/>
        <v>1.911117672458389E-3</v>
      </c>
    </row>
    <row r="6" spans="1:10" ht="15.75">
      <c r="A6" s="2" t="s">
        <v>10</v>
      </c>
      <c r="B6" s="4">
        <f>B2</f>
        <v>6.6129032260000002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2.5855394883806896E-3</v>
      </c>
      <c r="H6" s="4">
        <v>0.5</v>
      </c>
      <c r="I6" s="4">
        <f>I2</f>
        <v>1.35625</v>
      </c>
      <c r="J6" s="4">
        <f t="shared" si="1"/>
        <v>1.7533189655581552E-3</v>
      </c>
    </row>
    <row r="7" spans="1:10" ht="15.75">
      <c r="A7" s="6" t="s">
        <v>11</v>
      </c>
      <c r="B7" s="4">
        <f>B2</f>
        <v>6.6129032260000002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>(((B7-C7)*(F7-E7))/(D7-C7))+E7</f>
        <v>0.10962246941299862</v>
      </c>
      <c r="H7" s="4">
        <v>0.41499999999999998</v>
      </c>
      <c r="I7" s="4">
        <f>I2</f>
        <v>1.35625</v>
      </c>
      <c r="J7" s="4">
        <f t="shared" si="1"/>
        <v>6.1700321768672434E-2</v>
      </c>
    </row>
    <row r="8" spans="1:10" ht="15.75">
      <c r="A8" s="6" t="s">
        <v>11</v>
      </c>
      <c r="B8" s="4">
        <f>B2</f>
        <v>6.6129032260000002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0.10962246941299862</v>
      </c>
      <c r="H8" s="4">
        <v>0.41499999999999998</v>
      </c>
      <c r="I8" s="4">
        <f>I2</f>
        <v>1.35625</v>
      </c>
      <c r="J8" s="4">
        <f t="shared" si="1"/>
        <v>6.1700321768672434E-2</v>
      </c>
    </row>
    <row r="9" spans="1:10" ht="15.75">
      <c r="A9" s="7" t="s">
        <v>12</v>
      </c>
      <c r="B9" s="4">
        <v>3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0.11470275862068965</v>
      </c>
      <c r="H9" s="4">
        <v>1</v>
      </c>
      <c r="I9" s="4">
        <v>0.32624999999999998</v>
      </c>
      <c r="J9" s="4">
        <f t="shared" si="1"/>
        <v>3.7421774999999997E-2</v>
      </c>
    </row>
    <row r="10" spans="1:10" ht="15.75">
      <c r="A10" s="7" t="s">
        <v>13</v>
      </c>
      <c r="B10" s="4">
        <f>B9</f>
        <v>3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0.11470275862068965</v>
      </c>
      <c r="H10" s="4">
        <v>1.5</v>
      </c>
      <c r="I10" s="4">
        <f>I9</f>
        <v>0.32624999999999998</v>
      </c>
      <c r="J10" s="4">
        <f t="shared" si="1"/>
        <v>5.6132662499999993E-2</v>
      </c>
    </row>
    <row r="11" spans="1:10" ht="15.75">
      <c r="A11" s="7" t="s">
        <v>12</v>
      </c>
      <c r="B11" s="4">
        <f>B9</f>
        <v>3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0.11470275862068965</v>
      </c>
      <c r="H11" s="4">
        <v>1</v>
      </c>
      <c r="I11" s="4">
        <f>I9</f>
        <v>0.32624999999999998</v>
      </c>
      <c r="J11" s="4">
        <f t="shared" si="1"/>
        <v>3.7421774999999997E-2</v>
      </c>
    </row>
    <row r="12" spans="1:10" ht="15.75">
      <c r="A12" s="2" t="s">
        <v>10</v>
      </c>
      <c r="B12" s="4">
        <v>6.6533084809999998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>(((B12-C12)*(F12-E12))/(D12-C12))+E12</f>
        <v>2.5981347816634482E-3</v>
      </c>
      <c r="H12" s="4">
        <v>0.54500000000000004</v>
      </c>
      <c r="I12" s="4">
        <v>1.3412500000000001</v>
      </c>
      <c r="J12" s="4">
        <f t="shared" si="1"/>
        <v>1.8991878103688244E-3</v>
      </c>
    </row>
    <row r="13" spans="1:10" ht="15.75">
      <c r="A13" s="2" t="s">
        <v>10</v>
      </c>
      <c r="B13" s="4">
        <f>B12</f>
        <v>6.6533084809999998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2.5981347816634482E-3</v>
      </c>
      <c r="H13" s="4">
        <v>0.54500000000000004</v>
      </c>
      <c r="I13" s="4">
        <f>I12</f>
        <v>1.3412500000000001</v>
      </c>
      <c r="J13" s="4">
        <f t="shared" si="1"/>
        <v>1.8991878103688244E-3</v>
      </c>
    </row>
    <row r="14" spans="1:10" ht="15.75">
      <c r="A14" s="2" t="s">
        <v>10</v>
      </c>
      <c r="B14" s="4">
        <f>B12</f>
        <v>6.6533084809999998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2.5981347816634482E-3</v>
      </c>
      <c r="H14" s="4">
        <v>0.54500000000000004</v>
      </c>
      <c r="I14" s="4">
        <f>I12</f>
        <v>1.3412500000000001</v>
      </c>
      <c r="J14" s="4">
        <f t="shared" si="1"/>
        <v>1.8991878103688244E-3</v>
      </c>
    </row>
    <row r="15" spans="1:10" ht="15.75">
      <c r="A15" s="2" t="s">
        <v>10</v>
      </c>
      <c r="B15" s="4">
        <f>B12</f>
        <v>6.6533084809999998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2.5981347816634482E-3</v>
      </c>
      <c r="H15" s="4">
        <v>0.5</v>
      </c>
      <c r="I15" s="4">
        <f>I12</f>
        <v>1.3412500000000001</v>
      </c>
      <c r="J15" s="4">
        <f t="shared" si="1"/>
        <v>1.7423741379530499E-3</v>
      </c>
    </row>
    <row r="16" spans="1:10" ht="15.75">
      <c r="A16" s="2" t="s">
        <v>10</v>
      </c>
      <c r="B16" s="4">
        <f>B12</f>
        <v>6.6533084809999998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>(((B16-C16)*(F16-E16))/(D16-C16))+E16</f>
        <v>2.5981347816634482E-3</v>
      </c>
      <c r="H16" s="4">
        <v>0.5</v>
      </c>
      <c r="I16" s="4">
        <f>I12</f>
        <v>1.3412500000000001</v>
      </c>
      <c r="J16" s="4">
        <f t="shared" si="1"/>
        <v>1.7423741379530499E-3</v>
      </c>
    </row>
    <row r="17" spans="1:10" ht="15.75">
      <c r="A17" s="6" t="s">
        <v>11</v>
      </c>
      <c r="B17" s="4">
        <f>B12</f>
        <v>6.6533084809999998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0.11015325513523309</v>
      </c>
      <c r="H17" s="4">
        <v>0.41499999999999998</v>
      </c>
      <c r="I17" s="4">
        <f>I12</f>
        <v>1.3412500000000001</v>
      </c>
      <c r="J17" s="4">
        <f t="shared" si="1"/>
        <v>6.1313367181804523E-2</v>
      </c>
    </row>
    <row r="18" spans="1:10" ht="15.75">
      <c r="A18" s="6" t="s">
        <v>11</v>
      </c>
      <c r="B18" s="4">
        <f>B12</f>
        <v>6.6533084809999998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0.11015325513523309</v>
      </c>
      <c r="H18" s="4">
        <v>0.41499999999999998</v>
      </c>
      <c r="I18" s="4">
        <f>I12</f>
        <v>1.3412500000000001</v>
      </c>
      <c r="J18" s="4">
        <f t="shared" si="1"/>
        <v>6.1313367181804523E-2</v>
      </c>
    </row>
    <row r="19" spans="1:10" ht="15.75">
      <c r="A19" s="2" t="s">
        <v>10</v>
      </c>
      <c r="B19" s="4">
        <v>6.7302248130000004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2.6221114589489655E-3</v>
      </c>
      <c r="H19" s="4">
        <v>0.54500000000000004</v>
      </c>
      <c r="I19" s="4">
        <v>1.50125</v>
      </c>
      <c r="J19" s="4">
        <f t="shared" si="1"/>
        <v>2.1453624311221883E-3</v>
      </c>
    </row>
    <row r="20" spans="1:10" ht="15.75">
      <c r="A20" s="2" t="s">
        <v>10</v>
      </c>
      <c r="B20" s="4">
        <f>B19</f>
        <v>6.7302248130000004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2.6221114589489655E-3</v>
      </c>
      <c r="H20" s="4">
        <v>0.54500000000000004</v>
      </c>
      <c r="I20" s="4">
        <f>I19</f>
        <v>1.50125</v>
      </c>
      <c r="J20" s="4">
        <f t="shared" si="1"/>
        <v>2.1453624311221883E-3</v>
      </c>
    </row>
    <row r="21" spans="1:10" ht="15.75" customHeight="1">
      <c r="A21" s="2" t="s">
        <v>10</v>
      </c>
      <c r="B21" s="4">
        <f>B19</f>
        <v>6.7302248130000004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2.6221114589489655E-3</v>
      </c>
      <c r="H21" s="4">
        <v>0.54500000000000004</v>
      </c>
      <c r="I21" s="4">
        <f>I19</f>
        <v>1.50125</v>
      </c>
      <c r="J21" s="4">
        <f t="shared" si="1"/>
        <v>2.1453624311221883E-3</v>
      </c>
    </row>
    <row r="22" spans="1:10" ht="15.75" customHeight="1">
      <c r="A22" s="2" t="s">
        <v>10</v>
      </c>
      <c r="B22" s="4">
        <f>B19</f>
        <v>6.7302248130000004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2.6221114589489655E-3</v>
      </c>
      <c r="H22" s="4">
        <v>0.54500000000000004</v>
      </c>
      <c r="I22" s="4">
        <f>I19</f>
        <v>1.50125</v>
      </c>
      <c r="J22" s="4">
        <f t="shared" si="1"/>
        <v>2.1453624311221883E-3</v>
      </c>
    </row>
    <row r="23" spans="1:10" ht="15.75" customHeight="1">
      <c r="A23" s="2" t="s">
        <v>10</v>
      </c>
      <c r="B23" s="4">
        <f>B19</f>
        <v>6.7302248130000004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2.6221114589489655E-3</v>
      </c>
      <c r="H23" s="4">
        <v>0.5</v>
      </c>
      <c r="I23" s="4">
        <f>I19</f>
        <v>1.50125</v>
      </c>
      <c r="J23" s="4">
        <f t="shared" si="1"/>
        <v>1.9682224138735673E-3</v>
      </c>
    </row>
    <row r="24" spans="1:10" ht="15.75" customHeight="1">
      <c r="A24" s="2" t="s">
        <v>10</v>
      </c>
      <c r="B24" s="4">
        <f>B19</f>
        <v>6.7302248130000004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2.6221114589489655E-3</v>
      </c>
      <c r="H24" s="4">
        <v>0.5</v>
      </c>
      <c r="I24" s="4">
        <f>I19</f>
        <v>1.50125</v>
      </c>
      <c r="J24" s="4">
        <f t="shared" si="1"/>
        <v>1.9682224138735673E-3</v>
      </c>
    </row>
    <row r="25" spans="1:10" ht="15.75" customHeight="1">
      <c r="A25" s="6" t="s">
        <v>11</v>
      </c>
      <c r="B25" s="4">
        <f>B19</f>
        <v>6.7302248130000004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0.11116367050898207</v>
      </c>
      <c r="H25" s="4">
        <v>0.41499999999999998</v>
      </c>
      <c r="I25" s="4">
        <f>I19</f>
        <v>1.50125</v>
      </c>
      <c r="J25" s="4">
        <f t="shared" si="1"/>
        <v>6.9257051045917867E-2</v>
      </c>
    </row>
    <row r="26" spans="1:10" ht="15.75" customHeight="1">
      <c r="A26" s="6" t="s">
        <v>11</v>
      </c>
      <c r="B26" s="4">
        <f>B19</f>
        <v>6.7302248130000004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0.11116367050898207</v>
      </c>
      <c r="H26" s="4">
        <v>0.41499999999999998</v>
      </c>
      <c r="I26" s="4">
        <f>I19</f>
        <v>1.50125</v>
      </c>
      <c r="J26" s="4">
        <f t="shared" si="1"/>
        <v>6.9257051045917867E-2</v>
      </c>
    </row>
    <row r="27" spans="1:10" ht="15.75" customHeight="1">
      <c r="A27" s="7" t="s">
        <v>12</v>
      </c>
      <c r="B27" s="4">
        <v>3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0.11470275862068965</v>
      </c>
      <c r="H27" s="4">
        <v>1</v>
      </c>
      <c r="I27" s="4">
        <v>0.32250000000000001</v>
      </c>
      <c r="J27" s="4">
        <f t="shared" si="1"/>
        <v>3.6991639655172416E-2</v>
      </c>
    </row>
    <row r="28" spans="1:10" ht="15.75" customHeight="1">
      <c r="A28" s="7" t="s">
        <v>12</v>
      </c>
      <c r="B28" s="4">
        <f>B27</f>
        <v>3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0.11470275862068965</v>
      </c>
      <c r="H28" s="4">
        <v>1</v>
      </c>
      <c r="I28" s="4">
        <f>I27</f>
        <v>0.32250000000000001</v>
      </c>
      <c r="J28" s="4">
        <f t="shared" si="1"/>
        <v>3.6991639655172416E-2</v>
      </c>
    </row>
    <row r="29" spans="1:10" ht="15.75" customHeight="1">
      <c r="A29" s="7" t="s">
        <v>12</v>
      </c>
      <c r="B29" s="4">
        <f>B27</f>
        <v>3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0.11470275862068965</v>
      </c>
      <c r="H29" s="4">
        <v>1</v>
      </c>
      <c r="I29" s="4">
        <f>I27</f>
        <v>0.32250000000000001</v>
      </c>
      <c r="J29" s="4">
        <f t="shared" si="1"/>
        <v>3.6991639655172416E-2</v>
      </c>
    </row>
    <row r="30" spans="1:10" ht="15.75" customHeight="1">
      <c r="A30" s="7" t="s">
        <v>12</v>
      </c>
      <c r="B30" s="4">
        <f>B27</f>
        <v>3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0.11470275862068965</v>
      </c>
      <c r="H30" s="4">
        <v>1</v>
      </c>
      <c r="I30" s="4">
        <f>I27</f>
        <v>0.32250000000000001</v>
      </c>
      <c r="J30" s="4">
        <f t="shared" si="1"/>
        <v>3.6991639655172416E-2</v>
      </c>
    </row>
    <row r="31" spans="1:10" ht="15.75" customHeight="1">
      <c r="A31" s="7" t="s">
        <v>12</v>
      </c>
      <c r="B31" s="4">
        <f>B27</f>
        <v>3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0.11470275862068965</v>
      </c>
      <c r="H31" s="4">
        <v>1</v>
      </c>
      <c r="I31" s="4">
        <f>I27</f>
        <v>0.32250000000000001</v>
      </c>
      <c r="J31" s="4">
        <f t="shared" si="1"/>
        <v>3.6991639655172416E-2</v>
      </c>
    </row>
    <row r="32" spans="1:10" ht="15.75" customHeight="1">
      <c r="A32" s="7" t="s">
        <v>12</v>
      </c>
      <c r="B32" s="4">
        <f>B27</f>
        <v>3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0.11470275862068965</v>
      </c>
      <c r="H32" s="4">
        <v>1.5</v>
      </c>
      <c r="I32" s="4">
        <f>I27</f>
        <v>0.32250000000000001</v>
      </c>
      <c r="J32" s="4">
        <f t="shared" si="1"/>
        <v>5.5487459482758621E-2</v>
      </c>
    </row>
    <row r="33" spans="1:10" ht="15.75" customHeight="1">
      <c r="A33" s="2" t="s">
        <v>10</v>
      </c>
      <c r="B33" s="4">
        <v>6.643122677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2.5949596206924137E-3</v>
      </c>
      <c r="H33" s="4">
        <v>0.54500000000000004</v>
      </c>
      <c r="I33" s="4">
        <v>1.345</v>
      </c>
      <c r="J33" s="4">
        <f t="shared" si="1"/>
        <v>1.9021702759580564E-3</v>
      </c>
    </row>
    <row r="34" spans="1:10" ht="15.75" customHeight="1">
      <c r="A34" s="2" t="s">
        <v>10</v>
      </c>
      <c r="B34" s="4">
        <f>B33</f>
        <v>6.643122677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2.5949596206924137E-3</v>
      </c>
      <c r="H34" s="4">
        <v>0.54500000000000004</v>
      </c>
      <c r="I34" s="4">
        <f>I33</f>
        <v>1.345</v>
      </c>
      <c r="J34" s="4">
        <f t="shared" si="1"/>
        <v>1.9021702759580564E-3</v>
      </c>
    </row>
    <row r="35" spans="1:10" ht="15.75" customHeight="1">
      <c r="A35" s="2" t="s">
        <v>10</v>
      </c>
      <c r="B35" s="4">
        <f>B33</f>
        <v>6.643122677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2.5949596206924137E-3</v>
      </c>
      <c r="H35" s="4">
        <v>0.54500000000000004</v>
      </c>
      <c r="I35" s="4">
        <f>I33</f>
        <v>1.345</v>
      </c>
      <c r="J35" s="4">
        <f t="shared" si="1"/>
        <v>1.9021702759580564E-3</v>
      </c>
    </row>
    <row r="36" spans="1:10" ht="15.75" customHeight="1">
      <c r="A36" s="2" t="s">
        <v>10</v>
      </c>
      <c r="B36" s="4">
        <f>B33</f>
        <v>6.643122677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2.5949596206924137E-3</v>
      </c>
      <c r="H36" s="4">
        <v>0.54500000000000004</v>
      </c>
      <c r="I36" s="4">
        <f>I33</f>
        <v>1.345</v>
      </c>
      <c r="J36" s="4">
        <f t="shared" si="1"/>
        <v>1.9021702759580564E-3</v>
      </c>
    </row>
    <row r="37" spans="1:10" ht="15.75" customHeight="1">
      <c r="A37" s="2" t="s">
        <v>10</v>
      </c>
      <c r="B37" s="4">
        <f>B33</f>
        <v>6.643122677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2.5949596206924137E-3</v>
      </c>
      <c r="H37" s="4">
        <v>0.5</v>
      </c>
      <c r="I37" s="4">
        <f>I33</f>
        <v>1.345</v>
      </c>
      <c r="J37" s="4">
        <f t="shared" si="1"/>
        <v>1.7451103449156481E-3</v>
      </c>
    </row>
    <row r="38" spans="1:10" ht="15.75" customHeight="1">
      <c r="A38" s="2" t="s">
        <v>10</v>
      </c>
      <c r="B38" s="4">
        <f>B33</f>
        <v>6.643122677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2.5949596206924137E-3</v>
      </c>
      <c r="H38" s="4">
        <v>0.5</v>
      </c>
      <c r="I38" s="4">
        <f>I33</f>
        <v>1.345</v>
      </c>
      <c r="J38" s="4">
        <f t="shared" si="1"/>
        <v>1.7451103449156481E-3</v>
      </c>
    </row>
    <row r="39" spans="1:10" ht="15.75" customHeight="1">
      <c r="A39" s="6" t="s">
        <v>11</v>
      </c>
      <c r="B39" s="4">
        <f>B33</f>
        <v>6.643122677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0.11001944879413517</v>
      </c>
      <c r="H39" s="4">
        <v>0.41499999999999998</v>
      </c>
      <c r="I39" s="4">
        <f>I33</f>
        <v>1.345</v>
      </c>
      <c r="J39" s="4">
        <f t="shared" si="1"/>
        <v>6.1410105830666389E-2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0.85957035379038027</v>
      </c>
    </row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2.625" defaultRowHeight="15" customHeight="1"/>
  <cols>
    <col min="1" max="1" width="13.125" customWidth="1"/>
    <col min="2" max="2" width="16.375" customWidth="1"/>
    <col min="3" max="3" width="17.5" customWidth="1"/>
    <col min="4" max="4" width="14.25" customWidth="1"/>
    <col min="5" max="5" width="20.625" customWidth="1"/>
    <col min="6" max="6" width="21.5" customWidth="1"/>
    <col min="7" max="7" width="14.625" customWidth="1"/>
    <col min="8" max="8" width="11.625" customWidth="1"/>
    <col min="9" max="9" width="10.375" customWidth="1"/>
    <col min="10" max="10" width="12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4.6568047339999996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1.9757763722537932E-3</v>
      </c>
      <c r="H2" s="4">
        <v>0.54500000000000004</v>
      </c>
      <c r="I2" s="4">
        <v>0.42249999999999999</v>
      </c>
      <c r="J2" s="4">
        <f t="shared" ref="J2:J39" si="1">G2*H2*I2</f>
        <v>4.5494720691608911E-4</v>
      </c>
    </row>
    <row r="3" spans="1:10" ht="15.75">
      <c r="A3" s="2" t="s">
        <v>10</v>
      </c>
      <c r="B3" s="4">
        <v>4.6138328529999999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1.9623809996937927E-3</v>
      </c>
      <c r="H3" s="4">
        <v>0.54500000000000004</v>
      </c>
      <c r="I3" s="4">
        <v>0.43375000000000002</v>
      </c>
      <c r="J3" s="4">
        <f t="shared" si="1"/>
        <v>4.6389460344636451E-4</v>
      </c>
    </row>
    <row r="4" spans="1:10" ht="15.75">
      <c r="A4" s="2" t="s">
        <v>10</v>
      </c>
      <c r="B4" s="4">
        <f>B2</f>
        <v>4.6568047339999996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1.9757763722537932E-3</v>
      </c>
      <c r="H4" s="4">
        <v>0.54500000000000004</v>
      </c>
      <c r="I4" s="4">
        <f>I2</f>
        <v>0.42249999999999999</v>
      </c>
      <c r="J4" s="4">
        <f t="shared" si="1"/>
        <v>4.5494720691608911E-4</v>
      </c>
    </row>
    <row r="5" spans="1:10" ht="15.75">
      <c r="A5" s="2" t="s">
        <v>10</v>
      </c>
      <c r="B5" s="29">
        <v>4.0759493669999998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1.7947097337131033E-3</v>
      </c>
      <c r="H5" s="4">
        <v>0.54500000000000004</v>
      </c>
      <c r="I5" s="4">
        <v>0.49375000000000002</v>
      </c>
      <c r="J5" s="4">
        <f t="shared" si="1"/>
        <v>4.8294517240636038E-4</v>
      </c>
    </row>
    <row r="6" spans="1:10" ht="15.75">
      <c r="A6" s="2" t="s">
        <v>10</v>
      </c>
      <c r="B6" s="4">
        <v>4.0531645569999997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1.7876071584579309E-3</v>
      </c>
      <c r="H6" s="4">
        <v>0.5</v>
      </c>
      <c r="I6" s="4">
        <f>I5</f>
        <v>0.49375000000000002</v>
      </c>
      <c r="J6" s="4">
        <f t="shared" si="1"/>
        <v>4.4131551724430171E-4</v>
      </c>
    </row>
    <row r="7" spans="1:10" ht="15.75">
      <c r="A7" s="6" t="s">
        <v>11</v>
      </c>
      <c r="B7" s="29">
        <f>B5</f>
        <v>4.0759493669999998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7.6295643822493792E-2</v>
      </c>
      <c r="H7" s="4">
        <v>0.41499999999999998</v>
      </c>
      <c r="I7" s="4">
        <f>I5</f>
        <v>0.49375000000000002</v>
      </c>
      <c r="J7" s="4">
        <f t="shared" si="1"/>
        <v>1.5633454267002866E-2</v>
      </c>
    </row>
    <row r="8" spans="1:10" ht="15.75">
      <c r="A8" s="6" t="s">
        <v>11</v>
      </c>
      <c r="B8" s="4">
        <f>B6</f>
        <v>4.0531645569999997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7.5996329987404132E-2</v>
      </c>
      <c r="H8" s="4">
        <v>0.41499999999999998</v>
      </c>
      <c r="I8" s="4">
        <f>I5</f>
        <v>0.49375000000000002</v>
      </c>
      <c r="J8" s="4">
        <f t="shared" si="1"/>
        <v>1.5572122991481528E-2</v>
      </c>
    </row>
    <row r="9" spans="1:10" ht="15.75">
      <c r="A9" s="7" t="s">
        <v>12</v>
      </c>
      <c r="B9" s="4">
        <v>3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0.11470275862068965</v>
      </c>
      <c r="H9" s="4">
        <v>1</v>
      </c>
      <c r="I9" s="4">
        <v>0.21</v>
      </c>
      <c r="J9" s="4">
        <f t="shared" si="1"/>
        <v>2.4087579310344828E-2</v>
      </c>
    </row>
    <row r="10" spans="1:10" ht="15.75">
      <c r="A10" s="7" t="s">
        <v>13</v>
      </c>
      <c r="B10" s="4">
        <f>B9</f>
        <v>3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0.11470275862068965</v>
      </c>
      <c r="H10" s="4">
        <v>1.5</v>
      </c>
      <c r="I10" s="4">
        <v>0.22125</v>
      </c>
      <c r="J10" s="4">
        <f t="shared" si="1"/>
        <v>3.8066978017241376E-2</v>
      </c>
    </row>
    <row r="11" spans="1:10" ht="15.75">
      <c r="A11" s="7" t="s">
        <v>12</v>
      </c>
      <c r="B11" s="5">
        <f>B9</f>
        <v>3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0.11470275862068965</v>
      </c>
      <c r="H11" s="4">
        <v>1</v>
      </c>
      <c r="I11" s="4">
        <v>0.22500000000000001</v>
      </c>
      <c r="J11" s="4">
        <f t="shared" si="1"/>
        <v>2.5808120689655174E-2</v>
      </c>
    </row>
    <row r="12" spans="1:10" ht="15.75">
      <c r="A12" s="2" t="s">
        <v>10</v>
      </c>
      <c r="B12" s="4">
        <v>4.6422287390000001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1.9712326827779313E-3</v>
      </c>
      <c r="H12" s="4">
        <v>0.54500000000000004</v>
      </c>
      <c r="I12" s="4">
        <v>0.42625000000000002</v>
      </c>
      <c r="J12" s="4">
        <f t="shared" si="1"/>
        <v>4.5792967241358086E-4</v>
      </c>
    </row>
    <row r="13" spans="1:10" ht="15.75">
      <c r="A13" s="2" t="s">
        <v>10</v>
      </c>
      <c r="B13" s="4">
        <v>4.6568047339999996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1.9757763722537932E-3</v>
      </c>
      <c r="H13" s="4">
        <v>0.54500000000000004</v>
      </c>
      <c r="I13" s="4">
        <v>0.42249999999999999</v>
      </c>
      <c r="J13" s="4">
        <f t="shared" si="1"/>
        <v>4.5494720691608911E-4</v>
      </c>
    </row>
    <row r="14" spans="1:10" ht="15.75">
      <c r="A14" s="2" t="s">
        <v>10</v>
      </c>
      <c r="B14" s="4">
        <f>B13</f>
        <v>4.6568047339999996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1.9757763722537932E-3</v>
      </c>
      <c r="H14" s="4">
        <v>0.54500000000000004</v>
      </c>
      <c r="I14" s="4">
        <f>I13</f>
        <v>0.42249999999999999</v>
      </c>
      <c r="J14" s="4">
        <f t="shared" si="1"/>
        <v>4.5494720691608911E-4</v>
      </c>
    </row>
    <row r="15" spans="1:10" ht="15.75">
      <c r="A15" s="2" t="s">
        <v>10</v>
      </c>
      <c r="B15" s="4">
        <v>4.4973262030000001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1.9260630646593105E-3</v>
      </c>
      <c r="H15" s="4">
        <v>0.5</v>
      </c>
      <c r="I15" s="4">
        <v>0.46750000000000003</v>
      </c>
      <c r="J15" s="4">
        <f t="shared" si="1"/>
        <v>4.5021724136411385E-4</v>
      </c>
    </row>
    <row r="16" spans="1:10" ht="15.75">
      <c r="A16" s="2" t="s">
        <v>10</v>
      </c>
      <c r="B16" s="4">
        <f>B15</f>
        <v>4.4973262030000001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1.9260630646593105E-3</v>
      </c>
      <c r="H16" s="4">
        <v>0.5</v>
      </c>
      <c r="I16" s="4">
        <f>I15</f>
        <v>0.46750000000000003</v>
      </c>
      <c r="J16" s="4">
        <f t="shared" si="1"/>
        <v>4.5021724136411385E-4</v>
      </c>
    </row>
    <row r="17" spans="1:10" ht="15.75">
      <c r="A17" s="6" t="s">
        <v>11</v>
      </c>
      <c r="B17" s="4">
        <f>B15</f>
        <v>4.4973262030000001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8.1831082423961379E-2</v>
      </c>
      <c r="H17" s="4">
        <v>0.41499999999999998</v>
      </c>
      <c r="I17" s="4">
        <f>I15</f>
        <v>0.46750000000000003</v>
      </c>
      <c r="J17" s="4">
        <f t="shared" si="1"/>
        <v>1.5876252878778807E-2</v>
      </c>
    </row>
    <row r="18" spans="1:10" ht="15.75">
      <c r="A18" s="6" t="s">
        <v>11</v>
      </c>
      <c r="B18" s="4">
        <f>B15</f>
        <v>4.4973262030000001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8.1831082423961379E-2</v>
      </c>
      <c r="H18" s="4">
        <v>0.41499999999999998</v>
      </c>
      <c r="I18" s="4">
        <f>I15</f>
        <v>0.46750000000000003</v>
      </c>
      <c r="J18" s="4">
        <f t="shared" si="1"/>
        <v>1.5876252878778807E-2</v>
      </c>
    </row>
    <row r="19" spans="1:10" ht="15.75">
      <c r="A19" s="2" t="s">
        <v>10</v>
      </c>
      <c r="B19" s="4">
        <v>4.5864022660000003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1.9538302236082761E-3</v>
      </c>
      <c r="H19" s="4">
        <v>0.54500000000000004</v>
      </c>
      <c r="I19" s="4">
        <v>0.44124999999999998</v>
      </c>
      <c r="J19" s="4">
        <f t="shared" si="1"/>
        <v>4.6985953446109776E-4</v>
      </c>
    </row>
    <row r="20" spans="1:10" ht="15.75">
      <c r="A20" s="2" t="s">
        <v>10</v>
      </c>
      <c r="B20" s="4">
        <v>4.6279069770000003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1.9667682438648275E-3</v>
      </c>
      <c r="H20" s="4">
        <v>0.54500000000000004</v>
      </c>
      <c r="I20" s="4">
        <v>0.43</v>
      </c>
      <c r="J20" s="4">
        <f t="shared" si="1"/>
        <v>4.6091213794972235E-4</v>
      </c>
    </row>
    <row r="21" spans="1:10" ht="15.75" customHeight="1">
      <c r="A21" s="2" t="s">
        <v>10</v>
      </c>
      <c r="B21" s="4">
        <f>B19</f>
        <v>4.5864022660000003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1.9538302236082761E-3</v>
      </c>
      <c r="H21" s="4">
        <v>0.54500000000000004</v>
      </c>
      <c r="I21" s="4">
        <f>I19</f>
        <v>0.44124999999999998</v>
      </c>
      <c r="J21" s="4">
        <f t="shared" si="1"/>
        <v>4.6985953446109776E-4</v>
      </c>
    </row>
    <row r="22" spans="1:10" ht="15.75" customHeight="1">
      <c r="A22" s="2" t="s">
        <v>10</v>
      </c>
      <c r="B22" s="4">
        <f>B19</f>
        <v>4.5864022660000003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1.9538302236082761E-3</v>
      </c>
      <c r="H22" s="4">
        <v>0.54500000000000004</v>
      </c>
      <c r="I22" s="4">
        <f>I19</f>
        <v>0.44124999999999998</v>
      </c>
      <c r="J22" s="4">
        <f t="shared" si="1"/>
        <v>4.6985953446109776E-4</v>
      </c>
    </row>
    <row r="23" spans="1:10" ht="15.75" customHeight="1">
      <c r="A23" s="2" t="s">
        <v>10</v>
      </c>
      <c r="B23" s="4">
        <f>B20</f>
        <v>4.6279069770000003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1.9667682438648275E-3</v>
      </c>
      <c r="H23" s="4">
        <v>0.5</v>
      </c>
      <c r="I23" s="4">
        <f>I20</f>
        <v>0.43</v>
      </c>
      <c r="J23" s="4">
        <f t="shared" si="1"/>
        <v>4.2285517243093788E-4</v>
      </c>
    </row>
    <row r="24" spans="1:10" ht="15.75" customHeight="1">
      <c r="A24" s="2" t="s">
        <v>10</v>
      </c>
      <c r="B24" s="4">
        <f>B19</f>
        <v>4.5864022660000003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1.9538302236082761E-3</v>
      </c>
      <c r="H24" s="4">
        <v>0.5</v>
      </c>
      <c r="I24" s="4">
        <f>I19</f>
        <v>0.44124999999999998</v>
      </c>
      <c r="J24" s="4">
        <f t="shared" si="1"/>
        <v>4.3106379308357589E-4</v>
      </c>
    </row>
    <row r="25" spans="1:10" ht="15.75" customHeight="1">
      <c r="A25" s="6" t="s">
        <v>11</v>
      </c>
      <c r="B25" s="4">
        <f>B24</f>
        <v>4.5864022660000003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8.3001234732943449E-2</v>
      </c>
      <c r="H25" s="4">
        <v>0.41499999999999998</v>
      </c>
      <c r="I25" s="4">
        <f>I19</f>
        <v>0.44124999999999998</v>
      </c>
      <c r="J25" s="4">
        <f t="shared" si="1"/>
        <v>1.5199082352753185E-2</v>
      </c>
    </row>
    <row r="26" spans="1:10" ht="15.75" customHeight="1">
      <c r="A26" s="6" t="s">
        <v>11</v>
      </c>
      <c r="B26" s="4">
        <f>B20</f>
        <v>4.6279069770000003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8.3546463515790342E-2</v>
      </c>
      <c r="H26" s="4">
        <v>0.41499999999999998</v>
      </c>
      <c r="I26" s="4">
        <f>I20</f>
        <v>0.43</v>
      </c>
      <c r="J26" s="4">
        <f t="shared" si="1"/>
        <v>1.4908866414392784E-2</v>
      </c>
    </row>
    <row r="27" spans="1:10" ht="15.75" customHeight="1">
      <c r="A27" s="7" t="s">
        <v>12</v>
      </c>
      <c r="B27" s="4">
        <v>3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0.11470275862068965</v>
      </c>
      <c r="H27" s="4">
        <v>1</v>
      </c>
      <c r="I27" s="4">
        <v>0.2175</v>
      </c>
      <c r="J27" s="4">
        <f t="shared" si="1"/>
        <v>2.4947850000000001E-2</v>
      </c>
    </row>
    <row r="28" spans="1:10" ht="15.75" customHeight="1">
      <c r="A28" s="7" t="s">
        <v>12</v>
      </c>
      <c r="B28" s="4">
        <f>B27</f>
        <v>3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0.11470275862068965</v>
      </c>
      <c r="H28" s="4">
        <v>1</v>
      </c>
      <c r="I28" s="4">
        <v>0.22125</v>
      </c>
      <c r="J28" s="4">
        <f t="shared" si="1"/>
        <v>2.5377985344827585E-2</v>
      </c>
    </row>
    <row r="29" spans="1:10" ht="15.75" customHeight="1">
      <c r="A29" s="7" t="s">
        <v>12</v>
      </c>
      <c r="B29" s="4">
        <f>B27</f>
        <v>3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0.11470275862068965</v>
      </c>
      <c r="H29" s="4">
        <v>1</v>
      </c>
      <c r="I29" s="4">
        <v>0.20624999999999999</v>
      </c>
      <c r="J29" s="4">
        <f t="shared" si="1"/>
        <v>2.3657443965517239E-2</v>
      </c>
    </row>
    <row r="30" spans="1:10" ht="15.75" customHeight="1">
      <c r="A30" s="7" t="s">
        <v>12</v>
      </c>
      <c r="B30" s="4">
        <f>B27</f>
        <v>3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0.11470275862068965</v>
      </c>
      <c r="H30" s="4">
        <v>1</v>
      </c>
      <c r="I30" s="4">
        <f>I28</f>
        <v>0.22125</v>
      </c>
      <c r="J30" s="4">
        <f t="shared" si="1"/>
        <v>2.5377985344827585E-2</v>
      </c>
    </row>
    <row r="31" spans="1:10" ht="15.75" customHeight="1">
      <c r="A31" s="7" t="s">
        <v>12</v>
      </c>
      <c r="B31" s="4">
        <f>B27</f>
        <v>3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0.11470275862068965</v>
      </c>
      <c r="H31" s="4">
        <v>1</v>
      </c>
      <c r="I31" s="4">
        <v>0.23250000000000001</v>
      </c>
      <c r="J31" s="4">
        <f t="shared" si="1"/>
        <v>2.6668391379310347E-2</v>
      </c>
    </row>
    <row r="32" spans="1:10" ht="15.75" customHeight="1">
      <c r="A32" s="7" t="s">
        <v>12</v>
      </c>
      <c r="B32" s="4">
        <f>B27</f>
        <v>3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0.11470275862068965</v>
      </c>
      <c r="H32" s="4">
        <v>1.5</v>
      </c>
      <c r="I32" s="4">
        <f>I28</f>
        <v>0.22125</v>
      </c>
      <c r="J32" s="4">
        <f t="shared" si="1"/>
        <v>3.8066978017241376E-2</v>
      </c>
    </row>
    <row r="33" spans="1:10" ht="15.75" customHeight="1">
      <c r="A33" s="2" t="s">
        <v>10</v>
      </c>
      <c r="B33" s="4">
        <v>4.6279069770000003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1.9667682438648275E-3</v>
      </c>
      <c r="H33" s="4">
        <v>0.54500000000000004</v>
      </c>
      <c r="I33" s="4">
        <v>0.43</v>
      </c>
      <c r="J33" s="4">
        <f t="shared" si="1"/>
        <v>4.6091213794972235E-4</v>
      </c>
    </row>
    <row r="34" spans="1:10" ht="15.75" customHeight="1">
      <c r="A34" s="2" t="s">
        <v>10</v>
      </c>
      <c r="B34" s="4">
        <f>B33</f>
        <v>4.6279069770000003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1.9667682438648275E-3</v>
      </c>
      <c r="H34" s="4">
        <v>0.54500000000000004</v>
      </c>
      <c r="I34" s="4">
        <f>I33</f>
        <v>0.43</v>
      </c>
      <c r="J34" s="4">
        <f t="shared" si="1"/>
        <v>4.6091213794972235E-4</v>
      </c>
    </row>
    <row r="35" spans="1:10" ht="15.75" customHeight="1">
      <c r="A35" s="2" t="s">
        <v>10</v>
      </c>
      <c r="B35" s="4">
        <v>4.6867469880000003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1.9851100955696555E-3</v>
      </c>
      <c r="H35" s="4">
        <v>0.54500000000000004</v>
      </c>
      <c r="I35" s="4">
        <v>0.41499999999999998</v>
      </c>
      <c r="J35" s="4">
        <f t="shared" si="1"/>
        <v>4.4898227586546687E-4</v>
      </c>
    </row>
    <row r="36" spans="1:10" ht="15.75" customHeight="1">
      <c r="A36" s="2" t="s">
        <v>10</v>
      </c>
      <c r="B36" s="4">
        <v>4.4736421100000001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1.9186801611862068E-3</v>
      </c>
      <c r="H36" s="4">
        <v>0.54500000000000004</v>
      </c>
      <c r="I36" s="4">
        <v>0.47499999999999998</v>
      </c>
      <c r="J36" s="4">
        <f t="shared" si="1"/>
        <v>4.9669832672707937E-4</v>
      </c>
    </row>
    <row r="37" spans="1:10" ht="15.75" customHeight="1">
      <c r="A37" s="2" t="s">
        <v>10</v>
      </c>
      <c r="B37" s="4">
        <f>B36</f>
        <v>4.4736421100000001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1.9186801611862068E-3</v>
      </c>
      <c r="H37" s="4">
        <v>0.5</v>
      </c>
      <c r="I37" s="4">
        <f>I36</f>
        <v>0.47499999999999998</v>
      </c>
      <c r="J37" s="4">
        <f t="shared" si="1"/>
        <v>4.5568653828172411E-4</v>
      </c>
    </row>
    <row r="38" spans="1:10" ht="15.75" customHeight="1">
      <c r="A38" s="2" t="s">
        <v>10</v>
      </c>
      <c r="B38" s="4">
        <f>B36</f>
        <v>4.4736421100000001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1.9186801611862068E-3</v>
      </c>
      <c r="H38" s="4">
        <v>0.5</v>
      </c>
      <c r="I38" s="4">
        <f>I36</f>
        <v>0.47499999999999998</v>
      </c>
      <c r="J38" s="4">
        <f t="shared" si="1"/>
        <v>4.5568653828172411E-4</v>
      </c>
    </row>
    <row r="39" spans="1:10" ht="15.75" customHeight="1">
      <c r="A39" s="6" t="s">
        <v>11</v>
      </c>
      <c r="B39" s="4">
        <f>B36</f>
        <v>4.4736421100000001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8.1519955111227588E-2</v>
      </c>
      <c r="H39" s="4">
        <v>0.41499999999999998</v>
      </c>
      <c r="I39" s="4">
        <f>I36</f>
        <v>0.47499999999999998</v>
      </c>
      <c r="J39" s="4">
        <f t="shared" si="1"/>
        <v>1.6069621151300739E-2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0.37126456094126031</v>
      </c>
    </row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2.625" defaultRowHeight="15" customHeight="1"/>
  <cols>
    <col min="1" max="1" width="12.875" customWidth="1"/>
    <col min="2" max="2" width="16.625" customWidth="1"/>
    <col min="3" max="3" width="17.875" customWidth="1"/>
    <col min="4" max="4" width="13.875" customWidth="1"/>
    <col min="5" max="5" width="21.375" customWidth="1"/>
    <col min="6" max="6" width="21.25" customWidth="1"/>
    <col min="7" max="7" width="13.875" customWidth="1"/>
    <col min="8" max="8" width="12.875" customWidth="1"/>
    <col min="9" max="9" width="10.75" customWidth="1"/>
    <col min="10" max="10" width="12.87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1.283410138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9.2420784991448278E-4</v>
      </c>
      <c r="H2" s="4">
        <v>0.54500000000000004</v>
      </c>
      <c r="I2" s="4">
        <v>1.35625</v>
      </c>
      <c r="J2" s="4">
        <f t="shared" ref="J2:J39" si="1">G2*H2*I2</f>
        <v>6.8313400856335202E-4</v>
      </c>
    </row>
    <row r="3" spans="1:10" ht="15.75">
      <c r="A3" s="2" t="s">
        <v>10</v>
      </c>
      <c r="B3" s="4">
        <v>1.304147465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9.3067217529655181E-4</v>
      </c>
      <c r="H3" s="4">
        <v>0.54500000000000004</v>
      </c>
      <c r="I3" s="4">
        <f>I2</f>
        <v>1.35625</v>
      </c>
      <c r="J3" s="4">
        <f t="shared" si="1"/>
        <v>6.8791215507154181E-4</v>
      </c>
    </row>
    <row r="4" spans="1:10" ht="15.75">
      <c r="A4" s="2" t="s">
        <v>10</v>
      </c>
      <c r="B4" s="4">
        <f>B2</f>
        <v>1.283410138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9.2420784991448278E-4</v>
      </c>
      <c r="H4" s="4">
        <v>0.54500000000000004</v>
      </c>
      <c r="I4" s="4">
        <f>I2</f>
        <v>1.35625</v>
      </c>
      <c r="J4" s="4">
        <f t="shared" si="1"/>
        <v>6.8313400856335202E-4</v>
      </c>
    </row>
    <row r="5" spans="1:10" ht="15.75">
      <c r="A5" s="2" t="s">
        <v>10</v>
      </c>
      <c r="B5" s="4">
        <v>2.1152073730000001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1.1834991259282758E-3</v>
      </c>
      <c r="H5" s="4">
        <v>0.54500000000000004</v>
      </c>
      <c r="I5" s="4">
        <f>I2</f>
        <v>1.35625</v>
      </c>
      <c r="J5" s="4">
        <f t="shared" si="1"/>
        <v>8.7479077579942206E-4</v>
      </c>
    </row>
    <row r="6" spans="1:10" ht="15.75">
      <c r="A6" s="2" t="s">
        <v>10</v>
      </c>
      <c r="B6" s="4">
        <f>B5</f>
        <v>2.1152073730000001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1.1834991259282758E-3</v>
      </c>
      <c r="H6" s="4">
        <v>0.5</v>
      </c>
      <c r="I6" s="4">
        <f>I2</f>
        <v>1.35625</v>
      </c>
      <c r="J6" s="4">
        <f t="shared" si="1"/>
        <v>8.02560344770112E-4</v>
      </c>
    </row>
    <row r="7" spans="1:10" ht="15.75">
      <c r="A7" s="6" t="s">
        <v>11</v>
      </c>
      <c r="B7" s="4">
        <f>B5</f>
        <v>2.1152073730000001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5.0538255200623446E-2</v>
      </c>
      <c r="H7" s="4">
        <v>0.41499999999999998</v>
      </c>
      <c r="I7" s="4">
        <f>I2</f>
        <v>1.35625</v>
      </c>
      <c r="J7" s="4">
        <f t="shared" si="1"/>
        <v>2.84451410755759E-2</v>
      </c>
    </row>
    <row r="8" spans="1:10" ht="15.75">
      <c r="A8" s="6" t="s">
        <v>11</v>
      </c>
      <c r="B8" s="4">
        <f>B5</f>
        <v>2.1152073730000001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5.0538255200623446E-2</v>
      </c>
      <c r="H8" s="4">
        <v>0.41499999999999998</v>
      </c>
      <c r="I8" s="4">
        <f>I2</f>
        <v>1.35625</v>
      </c>
      <c r="J8" s="4">
        <f t="shared" si="1"/>
        <v>2.84451410755759E-2</v>
      </c>
    </row>
    <row r="9" spans="1:10" ht="15.75">
      <c r="A9" s="7" t="s">
        <v>12</v>
      </c>
      <c r="B9" s="4">
        <v>0.84482758599999996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6.2476242563357244E-2</v>
      </c>
      <c r="H9" s="4">
        <v>1</v>
      </c>
      <c r="I9" s="4">
        <v>0.32624999999999998</v>
      </c>
      <c r="J9" s="4">
        <f t="shared" si="1"/>
        <v>2.03828741362953E-2</v>
      </c>
    </row>
    <row r="10" spans="1:10" ht="15.75">
      <c r="A10" s="7" t="s">
        <v>13</v>
      </c>
      <c r="B10" s="4">
        <v>0.93103448300000002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6.4565303216313111E-2</v>
      </c>
      <c r="H10" s="4">
        <v>1.5</v>
      </c>
      <c r="I10" s="4">
        <f>I9</f>
        <v>0.32624999999999998</v>
      </c>
      <c r="J10" s="4">
        <f t="shared" si="1"/>
        <v>3.159664526148323E-2</v>
      </c>
    </row>
    <row r="11" spans="1:10" ht="15.75">
      <c r="A11" s="7" t="s">
        <v>12</v>
      </c>
      <c r="B11" s="4">
        <v>0.95977011499999998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6.5261656759220688E-2</v>
      </c>
      <c r="H11" s="4">
        <v>1</v>
      </c>
      <c r="I11" s="4">
        <f>I9</f>
        <v>0.32624999999999998</v>
      </c>
      <c r="J11" s="4">
        <f t="shared" si="1"/>
        <v>2.1291615517695747E-2</v>
      </c>
    </row>
    <row r="12" spans="1:10" ht="15.75">
      <c r="A12" s="2" t="s">
        <v>10</v>
      </c>
      <c r="B12" s="4">
        <v>1.320130475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9.356544653103449E-4</v>
      </c>
      <c r="H12" s="4">
        <v>0.54500000000000004</v>
      </c>
      <c r="I12" s="4">
        <v>1.3412500000000001</v>
      </c>
      <c r="J12" s="4">
        <f t="shared" si="1"/>
        <v>6.8394587062063769E-4</v>
      </c>
    </row>
    <row r="13" spans="1:10" ht="15.75">
      <c r="A13" s="2" t="s">
        <v>10</v>
      </c>
      <c r="B13" s="4">
        <v>1.313140727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9.3347559214068969E-4</v>
      </c>
      <c r="H13" s="4">
        <v>0.54500000000000004</v>
      </c>
      <c r="I13" s="4">
        <f>I12</f>
        <v>1.3412500000000001</v>
      </c>
      <c r="J13" s="4">
        <f t="shared" si="1"/>
        <v>6.8235315518749156E-4</v>
      </c>
    </row>
    <row r="14" spans="1:10" ht="15.75">
      <c r="A14" s="2" t="s">
        <v>10</v>
      </c>
      <c r="B14" s="4">
        <v>2.105312209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1.1804145644606899E-3</v>
      </c>
      <c r="H14" s="4">
        <v>0.54500000000000004</v>
      </c>
      <c r="I14" s="4">
        <f>I12</f>
        <v>1.3412500000000001</v>
      </c>
      <c r="J14" s="4">
        <f t="shared" si="1"/>
        <v>8.628609138476807E-4</v>
      </c>
    </row>
    <row r="15" spans="1:10" ht="15.75">
      <c r="A15" s="2" t="s">
        <v>10</v>
      </c>
      <c r="B15" s="4">
        <f>B14</f>
        <v>2.105312209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1.1804145644606899E-3</v>
      </c>
      <c r="H15" s="4">
        <v>0.5</v>
      </c>
      <c r="I15" s="4">
        <f>I12</f>
        <v>1.3412500000000001</v>
      </c>
      <c r="J15" s="4">
        <f t="shared" si="1"/>
        <v>7.916155172914502E-4</v>
      </c>
    </row>
    <row r="16" spans="1:10" ht="15.75">
      <c r="A16" s="2" t="s">
        <v>10</v>
      </c>
      <c r="B16" s="4">
        <v>1.313140727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9.3347559214068969E-4</v>
      </c>
      <c r="H16" s="4">
        <v>0.5</v>
      </c>
      <c r="I16" s="4">
        <f>I12</f>
        <v>1.3412500000000001</v>
      </c>
      <c r="J16" s="4">
        <f t="shared" si="1"/>
        <v>6.2601206897935002E-4</v>
      </c>
    </row>
    <row r="17" spans="1:10" ht="15.75">
      <c r="A17" s="6" t="s">
        <v>11</v>
      </c>
      <c r="B17" s="4">
        <f>B14</f>
        <v>2.105312209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5.040826686691862E-2</v>
      </c>
      <c r="H17" s="4">
        <v>0.41499999999999998</v>
      </c>
      <c r="I17" s="4">
        <f>I12</f>
        <v>1.3412500000000001</v>
      </c>
      <c r="J17" s="4">
        <f t="shared" si="1"/>
        <v>2.805818649313066E-2</v>
      </c>
    </row>
    <row r="18" spans="1:10" ht="15.75">
      <c r="A18" s="6" t="s">
        <v>11</v>
      </c>
      <c r="B18" s="4">
        <f>B14</f>
        <v>2.105312209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5.040826686691862E-2</v>
      </c>
      <c r="H18" s="4">
        <v>0.41499999999999998</v>
      </c>
      <c r="I18" s="4">
        <f>I12</f>
        <v>1.3412500000000001</v>
      </c>
      <c r="J18" s="4">
        <f t="shared" si="1"/>
        <v>2.805818649313066E-2</v>
      </c>
    </row>
    <row r="19" spans="1:10" ht="15.75">
      <c r="A19" s="2" t="s">
        <v>10</v>
      </c>
      <c r="B19" s="4">
        <v>1.2264779349999999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9.0646070801379309E-4</v>
      </c>
      <c r="H19" s="4">
        <v>0.54500000000000004</v>
      </c>
      <c r="I19" s="4">
        <v>1.50125</v>
      </c>
      <c r="J19" s="4">
        <f t="shared" si="1"/>
        <v>7.4164915515861028E-4</v>
      </c>
    </row>
    <row r="20" spans="1:10" ht="15.75">
      <c r="A20" s="2" t="s">
        <v>10</v>
      </c>
      <c r="B20" s="4">
        <v>1.9342214820000001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1.1270814550786209E-3</v>
      </c>
      <c r="H20" s="4">
        <v>0.54500000000000004</v>
      </c>
      <c r="I20" s="4">
        <f>I19</f>
        <v>1.50125</v>
      </c>
      <c r="J20" s="4">
        <f t="shared" si="1"/>
        <v>9.2215691376804499E-4</v>
      </c>
    </row>
    <row r="21" spans="1:10" ht="15.75" customHeight="1">
      <c r="A21" s="2" t="s">
        <v>10</v>
      </c>
      <c r="B21" s="4">
        <f>B20</f>
        <v>1.9342214820000001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1.1270814550786209E-3</v>
      </c>
      <c r="H21" s="4">
        <v>0.54500000000000004</v>
      </c>
      <c r="I21" s="4">
        <f>I19</f>
        <v>1.50125</v>
      </c>
      <c r="J21" s="4">
        <f t="shared" si="1"/>
        <v>9.2215691376804499E-4</v>
      </c>
    </row>
    <row r="22" spans="1:10" ht="15.75" customHeight="1">
      <c r="A22" s="2" t="s">
        <v>10</v>
      </c>
      <c r="B22" s="4">
        <f>B20</f>
        <v>1.9342214820000001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1.1270814550786209E-3</v>
      </c>
      <c r="H22" s="4">
        <v>0.54500000000000004</v>
      </c>
      <c r="I22" s="4">
        <f>I19</f>
        <v>1.50125</v>
      </c>
      <c r="J22" s="4">
        <f t="shared" si="1"/>
        <v>9.2215691376804499E-4</v>
      </c>
    </row>
    <row r="23" spans="1:10" ht="15.75" customHeight="1">
      <c r="A23" s="2" t="s">
        <v>10</v>
      </c>
      <c r="B23" s="4">
        <f>B20</f>
        <v>1.9342214820000001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1.1270814550786209E-3</v>
      </c>
      <c r="H23" s="4">
        <v>0.5</v>
      </c>
      <c r="I23" s="4">
        <f>I19</f>
        <v>1.50125</v>
      </c>
      <c r="J23" s="4">
        <f t="shared" si="1"/>
        <v>8.4601551721838974E-4</v>
      </c>
    </row>
    <row r="24" spans="1:10" ht="15.75" customHeight="1">
      <c r="A24" s="2" t="s">
        <v>10</v>
      </c>
      <c r="B24" s="4">
        <f>B19</f>
        <v>1.2264779349999999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9.0646070801379309E-4</v>
      </c>
      <c r="H24" s="4">
        <v>0.5</v>
      </c>
      <c r="I24" s="4">
        <f>I19</f>
        <v>1.50125</v>
      </c>
      <c r="J24" s="4">
        <f t="shared" si="1"/>
        <v>6.8041206895285344E-4</v>
      </c>
    </row>
    <row r="25" spans="1:10" ht="15.75" customHeight="1">
      <c r="A25" s="6" t="s">
        <v>11</v>
      </c>
      <c r="B25" s="4">
        <f>B20</f>
        <v>1.9342214820000001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4.8160724682162759E-2</v>
      </c>
      <c r="H25" s="4">
        <v>0.41499999999999998</v>
      </c>
      <c r="I25" s="4">
        <f>I19</f>
        <v>1.50125</v>
      </c>
      <c r="J25" s="4">
        <f t="shared" si="1"/>
        <v>3.0005034490575188E-2</v>
      </c>
    </row>
    <row r="26" spans="1:10" ht="15.75" customHeight="1">
      <c r="A26" s="6" t="s">
        <v>11</v>
      </c>
      <c r="B26" s="4">
        <f>B20</f>
        <v>1.9342214820000001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4.8160724682162759E-2</v>
      </c>
      <c r="H26" s="4">
        <v>0.41499999999999998</v>
      </c>
      <c r="I26" s="4">
        <f>I19</f>
        <v>1.50125</v>
      </c>
      <c r="J26" s="4">
        <f t="shared" si="1"/>
        <v>3.0005034490575188E-2</v>
      </c>
    </row>
    <row r="27" spans="1:10" ht="15.75" customHeight="1">
      <c r="A27" s="7" t="s">
        <v>12</v>
      </c>
      <c r="B27" s="4">
        <v>0.936046512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6.4686760233555865E-2</v>
      </c>
      <c r="H27" s="4">
        <v>1</v>
      </c>
      <c r="I27" s="4">
        <v>0.32250000000000001</v>
      </c>
      <c r="J27" s="4">
        <f t="shared" si="1"/>
        <v>2.0861480175321766E-2</v>
      </c>
    </row>
    <row r="28" spans="1:10" ht="15.75" customHeight="1">
      <c r="A28" s="7" t="s">
        <v>12</v>
      </c>
      <c r="B28" s="4">
        <v>0.96511627899999997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6.5391210904484132E-2</v>
      </c>
      <c r="H28" s="4">
        <v>1</v>
      </c>
      <c r="I28" s="4">
        <f>I27</f>
        <v>0.32250000000000001</v>
      </c>
      <c r="J28" s="4">
        <f t="shared" si="1"/>
        <v>2.1088665516696133E-2</v>
      </c>
    </row>
    <row r="29" spans="1:10" ht="15.75" customHeight="1">
      <c r="A29" s="7" t="s">
        <v>12</v>
      </c>
      <c r="B29" s="4">
        <v>0.84883720900000004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6.2573408172304834E-2</v>
      </c>
      <c r="H29" s="4">
        <v>1</v>
      </c>
      <c r="I29" s="4">
        <f>I27</f>
        <v>0.32250000000000001</v>
      </c>
      <c r="J29" s="4">
        <f t="shared" si="1"/>
        <v>2.0179924135568308E-2</v>
      </c>
    </row>
    <row r="30" spans="1:10" ht="15.75" customHeight="1">
      <c r="A30" s="7" t="s">
        <v>12</v>
      </c>
      <c r="B30" s="4">
        <f>B29</f>
        <v>0.84883720900000004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6.2573408172304834E-2</v>
      </c>
      <c r="H30" s="4">
        <v>1</v>
      </c>
      <c r="I30" s="4">
        <f>I27</f>
        <v>0.32250000000000001</v>
      </c>
      <c r="J30" s="4">
        <f t="shared" si="1"/>
        <v>2.0179924135568308E-2</v>
      </c>
    </row>
    <row r="31" spans="1:10" ht="15.75" customHeight="1">
      <c r="A31" s="7" t="s">
        <v>12</v>
      </c>
      <c r="B31" s="4">
        <f>B27</f>
        <v>0.936046512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6.4686760233555865E-2</v>
      </c>
      <c r="H31" s="4">
        <v>1</v>
      </c>
      <c r="I31" s="4">
        <f>I27</f>
        <v>0.32250000000000001</v>
      </c>
      <c r="J31" s="4">
        <f t="shared" si="1"/>
        <v>2.0861480175321766E-2</v>
      </c>
    </row>
    <row r="32" spans="1:10" ht="15.75" customHeight="1">
      <c r="A32" s="7" t="s">
        <v>12</v>
      </c>
      <c r="B32" s="4">
        <f>B29</f>
        <v>0.84883720900000004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6.2573408172304834E-2</v>
      </c>
      <c r="H32" s="4">
        <v>1.5</v>
      </c>
      <c r="I32" s="4">
        <f>I27</f>
        <v>0.32250000000000001</v>
      </c>
      <c r="J32" s="4">
        <f t="shared" si="1"/>
        <v>3.0269886203352463E-2</v>
      </c>
    </row>
    <row r="33" spans="1:10" ht="15.75" customHeight="1">
      <c r="A33" s="2" t="s">
        <v>10</v>
      </c>
      <c r="B33" s="4">
        <v>1.317843866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9.3494167409103452E-4</v>
      </c>
      <c r="H33" s="4">
        <v>0.54500000000000004</v>
      </c>
      <c r="I33" s="4">
        <v>1.345</v>
      </c>
      <c r="J33" s="4">
        <f t="shared" si="1"/>
        <v>6.8533562065058065E-4</v>
      </c>
    </row>
    <row r="34" spans="1:10" ht="15.75" customHeight="1">
      <c r="A34" s="2" t="s">
        <v>10</v>
      </c>
      <c r="B34" s="4">
        <f>B33</f>
        <v>1.317843866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9.3494167409103452E-4</v>
      </c>
      <c r="H34" s="4">
        <v>0.54500000000000004</v>
      </c>
      <c r="I34" s="4">
        <f>I33</f>
        <v>1.345</v>
      </c>
      <c r="J34" s="4">
        <f t="shared" si="1"/>
        <v>6.8533562065058065E-4</v>
      </c>
    </row>
    <row r="35" spans="1:10" ht="15.75" customHeight="1">
      <c r="A35" s="2" t="s">
        <v>10</v>
      </c>
      <c r="B35" s="4">
        <v>2.107806691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1.1811921547117241E-3</v>
      </c>
      <c r="H35" s="4">
        <v>0.54500000000000004</v>
      </c>
      <c r="I35" s="4">
        <f>I33</f>
        <v>1.345</v>
      </c>
      <c r="J35" s="4">
        <f t="shared" si="1"/>
        <v>8.6584337920756155E-4</v>
      </c>
    </row>
    <row r="36" spans="1:10" ht="15.75" customHeight="1">
      <c r="A36" s="2" t="s">
        <v>10</v>
      </c>
      <c r="B36" s="4">
        <f>B35</f>
        <v>2.107806691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1.1811921547117241E-3</v>
      </c>
      <c r="H36" s="4">
        <v>0.54500000000000004</v>
      </c>
      <c r="I36" s="4">
        <f>I33</f>
        <v>1.345</v>
      </c>
      <c r="J36" s="4">
        <f t="shared" si="1"/>
        <v>8.6584337920756155E-4</v>
      </c>
    </row>
    <row r="37" spans="1:10" ht="15.75" customHeight="1">
      <c r="A37" s="2" t="s">
        <v>10</v>
      </c>
      <c r="B37" s="4">
        <v>1.2899628249999999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9.2625048062068972E-4</v>
      </c>
      <c r="H37" s="4">
        <v>0.5</v>
      </c>
      <c r="I37" s="4">
        <f>I33</f>
        <v>1.345</v>
      </c>
      <c r="J37" s="4">
        <f t="shared" si="1"/>
        <v>6.2290344821741388E-4</v>
      </c>
    </row>
    <row r="38" spans="1:10" ht="15.75" customHeight="1">
      <c r="A38" s="2" t="s">
        <v>10</v>
      </c>
      <c r="B38" s="4">
        <f>B35</f>
        <v>2.107806691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1.1811921547117241E-3</v>
      </c>
      <c r="H38" s="4">
        <v>0.5</v>
      </c>
      <c r="I38" s="4">
        <f>I33</f>
        <v>1.345</v>
      </c>
      <c r="J38" s="4">
        <f t="shared" si="1"/>
        <v>7.943517240436344E-4</v>
      </c>
    </row>
    <row r="39" spans="1:10" ht="15.75" customHeight="1">
      <c r="A39" s="6" t="s">
        <v>11</v>
      </c>
      <c r="B39" s="4">
        <f>B35</f>
        <v>2.107806691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5.0441035758736548E-2</v>
      </c>
      <c r="H39" s="4">
        <v>0.41499999999999998</v>
      </c>
      <c r="I39" s="4">
        <f>I33</f>
        <v>1.345</v>
      </c>
      <c r="J39" s="4">
        <f t="shared" si="1"/>
        <v>2.8154925134632771E-2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0.42481662398380504</v>
      </c>
    </row>
    <row r="42" spans="1:10" ht="15.75" customHeight="1"/>
    <row r="43" spans="1:10" ht="15.75" customHeight="1">
      <c r="D43" s="9"/>
    </row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/>
  <cols>
    <col min="1" max="1" width="13.125" customWidth="1"/>
    <col min="2" max="2" width="15.75" customWidth="1"/>
    <col min="3" max="3" width="17.5" customWidth="1"/>
    <col min="4" max="4" width="13.625" customWidth="1"/>
    <col min="5" max="5" width="21.125" customWidth="1"/>
    <col min="6" max="6" width="21.25" customWidth="1"/>
    <col min="7" max="7" width="14" customWidth="1"/>
    <col min="8" max="8" width="11.75" customWidth="1"/>
    <col min="9" max="9" width="10.375" customWidth="1"/>
    <col min="10" max="10" width="12.75" customWidth="1"/>
    <col min="11" max="26" width="7.625" customWidth="1"/>
  </cols>
  <sheetData>
    <row r="1" spans="1:26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.5" thickBot="1">
      <c r="A2" s="2" t="s">
        <v>10</v>
      </c>
      <c r="B2" s="4">
        <v>3.0147928990000001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>(((B2-C2)*(F2-E2))/(D2-C2))+E2</f>
        <v>1.4639216485158621E-3</v>
      </c>
      <c r="H2" s="4">
        <v>0.54500000000000004</v>
      </c>
      <c r="I2" s="4">
        <v>0.42249999999999999</v>
      </c>
      <c r="J2" s="4">
        <f>G2*H2*I2</f>
        <v>3.3708625859138372E-4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>
      <c r="A3" s="2" t="s">
        <v>10</v>
      </c>
      <c r="B3" s="4">
        <v>3.0144092219999998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ref="G3:G39" si="0">(((B3-C3)*(F3-E3))/(D3-C3))+E3</f>
        <v>1.4638020471337931E-3</v>
      </c>
      <c r="H3" s="4">
        <v>0.54500000000000004</v>
      </c>
      <c r="I3" s="4">
        <v>0.43375000000000002</v>
      </c>
      <c r="J3" s="4">
        <f t="shared" ref="J3:J39" si="1">G3*H3*I3</f>
        <v>3.4603365517963416E-4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>
      <c r="A4" s="2" t="s">
        <v>10</v>
      </c>
      <c r="B4" s="4">
        <f>B2</f>
        <v>3.0147928990000001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1.4639216485158621E-3</v>
      </c>
      <c r="H4" s="4">
        <v>0.54500000000000004</v>
      </c>
      <c r="I4" s="4">
        <f>I2</f>
        <v>0.42249999999999999</v>
      </c>
      <c r="J4" s="4">
        <f t="shared" si="1"/>
        <v>3.3708625859138372E-4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>
      <c r="A5" s="2" t="s">
        <v>10</v>
      </c>
      <c r="B5" s="4">
        <v>2.6708860759999999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1.3567175905875861E-3</v>
      </c>
      <c r="H5" s="4">
        <v>0.54500000000000004</v>
      </c>
      <c r="I5" s="4">
        <v>0.49375000000000002</v>
      </c>
      <c r="J5" s="4">
        <f t="shared" si="1"/>
        <v>3.6508422414217829E-4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>
      <c r="A6" s="2" t="s">
        <v>10</v>
      </c>
      <c r="B6" s="4">
        <v>2.6481012659999998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1.3496150153324137E-3</v>
      </c>
      <c r="H6" s="4">
        <v>0.5</v>
      </c>
      <c r="I6" s="4">
        <f>I5</f>
        <v>0.49375000000000002</v>
      </c>
      <c r="J6" s="4">
        <f t="shared" si="1"/>
        <v>3.3318620691018963E-4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>
      <c r="A7" s="6" t="s">
        <v>11</v>
      </c>
      <c r="B7" s="4">
        <f>B5</f>
        <v>2.6708860759999999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5.7837957224584825E-2</v>
      </c>
      <c r="H7" s="4">
        <v>0.41499999999999998</v>
      </c>
      <c r="I7" s="4">
        <f>I5</f>
        <v>0.49375000000000002</v>
      </c>
      <c r="J7" s="4">
        <f t="shared" si="1"/>
        <v>1.1851358922550084E-2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>
      <c r="A8" s="6" t="s">
        <v>11</v>
      </c>
      <c r="B8" s="4">
        <f>B6</f>
        <v>2.6481012659999998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5.7538643389495166E-2</v>
      </c>
      <c r="H8" s="4">
        <v>0.41499999999999998</v>
      </c>
      <c r="I8" s="4">
        <f>I5</f>
        <v>0.49375000000000002</v>
      </c>
      <c r="J8" s="4">
        <f t="shared" si="1"/>
        <v>1.1790027647028743E-2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>
      <c r="A9" s="7" t="s">
        <v>12</v>
      </c>
      <c r="B9" s="4">
        <v>1.0357142859999999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6.7102019711357236E-2</v>
      </c>
      <c r="H9" s="4">
        <v>1</v>
      </c>
      <c r="I9" s="4">
        <v>0.21</v>
      </c>
      <c r="J9" s="4">
        <f t="shared" si="1"/>
        <v>1.4091424139385019E-2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>
      <c r="A10" s="7" t="s">
        <v>13</v>
      </c>
      <c r="B10" s="4">
        <v>1.1355932200000001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6.9522396251282759E-2</v>
      </c>
      <c r="H10" s="4">
        <v>1.5</v>
      </c>
      <c r="I10" s="4">
        <v>0.22125</v>
      </c>
      <c r="J10" s="4">
        <f t="shared" si="1"/>
        <v>2.3072745255894467E-2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>
      <c r="A11" s="7" t="s">
        <v>12</v>
      </c>
      <c r="B11" s="4">
        <v>1.1666666670000001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7.0275402306928275E-2</v>
      </c>
      <c r="H11" s="4">
        <v>1</v>
      </c>
      <c r="I11" s="4">
        <v>0.22500000000000001</v>
      </c>
      <c r="J11" s="4">
        <f t="shared" si="1"/>
        <v>1.5811965519058863E-2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>
      <c r="A12" s="2" t="s">
        <v>10</v>
      </c>
      <c r="B12" s="4">
        <v>3.0806451610000001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1.4844493881186207E-3</v>
      </c>
      <c r="H12" s="4">
        <v>0.54500000000000004</v>
      </c>
      <c r="I12" s="4">
        <v>0.42625000000000002</v>
      </c>
      <c r="J12" s="4">
        <f t="shared" si="1"/>
        <v>3.4484687066863137E-4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>
      <c r="A13" s="2" t="s">
        <v>10</v>
      </c>
      <c r="B13" s="4">
        <v>3.0813609469999999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1.4846725158924137E-3</v>
      </c>
      <c r="H13" s="4">
        <v>0.54500000000000004</v>
      </c>
      <c r="I13" s="4">
        <v>0.42249999999999999</v>
      </c>
      <c r="J13" s="4">
        <f t="shared" si="1"/>
        <v>3.4186440519067696E-4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>
      <c r="A14" s="2" t="s">
        <v>10</v>
      </c>
      <c r="B14" s="4">
        <f>B13</f>
        <v>3.0813609469999999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1.4846725158924137E-3</v>
      </c>
      <c r="H14" s="4">
        <v>0.54500000000000004</v>
      </c>
      <c r="I14" s="4">
        <f>I13</f>
        <v>0.42249999999999999</v>
      </c>
      <c r="J14" s="4">
        <f t="shared" si="1"/>
        <v>3.4186440519067696E-4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>
      <c r="A15" s="2" t="s">
        <v>10</v>
      </c>
      <c r="B15" s="4">
        <v>2.712566845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1.3697104923724138E-3</v>
      </c>
      <c r="H15" s="4">
        <v>0.5</v>
      </c>
      <c r="I15" s="4">
        <v>0.46750000000000003</v>
      </c>
      <c r="J15" s="4">
        <f t="shared" si="1"/>
        <v>3.2016982759205172E-4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>
      <c r="A16" s="2" t="s">
        <v>10</v>
      </c>
      <c r="B16" s="4">
        <v>2.7847593580000001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1.3922146412524137E-3</v>
      </c>
      <c r="H16" s="4">
        <v>0.5</v>
      </c>
      <c r="I16" s="4">
        <f>I15</f>
        <v>0.46750000000000003</v>
      </c>
      <c r="J16" s="4">
        <f t="shared" si="1"/>
        <v>3.2543017239275175E-4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>
      <c r="A17" s="6" t="s">
        <v>11</v>
      </c>
      <c r="B17" s="4">
        <f>B16</f>
        <v>2.7847593580000001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5.9333859483575169E-2</v>
      </c>
      <c r="H17" s="4">
        <v>0.41499999999999998</v>
      </c>
      <c r="I17" s="4">
        <f>I15</f>
        <v>0.46750000000000003</v>
      </c>
      <c r="J17" s="4">
        <f t="shared" si="1"/>
        <v>1.1511510413057128E-2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>
      <c r="A18" s="6" t="s">
        <v>11</v>
      </c>
      <c r="B18" s="4">
        <f>B15</f>
        <v>2.712566845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5.8385498802455166E-2</v>
      </c>
      <c r="H18" s="4">
        <v>0.41499999999999998</v>
      </c>
      <c r="I18" s="4">
        <f>I15</f>
        <v>0.46750000000000003</v>
      </c>
      <c r="J18" s="4">
        <f t="shared" si="1"/>
        <v>1.1327516586411332E-2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>
      <c r="A19" s="2" t="s">
        <v>10</v>
      </c>
      <c r="B19" s="4">
        <v>2.9716713879999999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1.4504796326731033E-3</v>
      </c>
      <c r="H19" s="4">
        <v>0.54500000000000004</v>
      </c>
      <c r="I19" s="4">
        <v>0.44124999999999998</v>
      </c>
      <c r="J19" s="4">
        <f t="shared" si="1"/>
        <v>3.4881315516476868E-4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>
      <c r="A20" s="2" t="s">
        <v>10</v>
      </c>
      <c r="B20" s="4">
        <v>2.9709302329999998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1.4502485967696551E-3</v>
      </c>
      <c r="H20" s="4">
        <v>0.54500000000000004</v>
      </c>
      <c r="I20" s="4">
        <v>0.43</v>
      </c>
      <c r="J20" s="4">
        <f t="shared" si="1"/>
        <v>3.3986575865296869E-4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2" t="s">
        <v>10</v>
      </c>
      <c r="B21" s="4">
        <f>B19</f>
        <v>2.9716713879999999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1.4504796326731033E-3</v>
      </c>
      <c r="H21" s="4">
        <v>0.54500000000000004</v>
      </c>
      <c r="I21" s="4">
        <f>I19</f>
        <v>0.44124999999999998</v>
      </c>
      <c r="J21" s="4">
        <f t="shared" si="1"/>
        <v>3.4881315516476868E-4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2" t="s">
        <v>10</v>
      </c>
      <c r="B22" s="4">
        <f>B19</f>
        <v>2.9716713879999999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1.4504796326731033E-3</v>
      </c>
      <c r="H22" s="4">
        <v>0.54500000000000004</v>
      </c>
      <c r="I22" s="4">
        <f>I19</f>
        <v>0.44124999999999998</v>
      </c>
      <c r="J22" s="4">
        <f>G22*H22*I22</f>
        <v>3.4881315516476868E-4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2" t="s">
        <v>10</v>
      </c>
      <c r="B23" s="4">
        <f>B20</f>
        <v>2.9709302329999998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1.4502485967696551E-3</v>
      </c>
      <c r="H23" s="4">
        <v>0.5</v>
      </c>
      <c r="I23" s="4">
        <f>I20</f>
        <v>0.43</v>
      </c>
      <c r="J23" s="4">
        <f t="shared" si="1"/>
        <v>3.1180344830547584E-4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2" t="s">
        <v>10</v>
      </c>
      <c r="B24" s="4">
        <f>B21</f>
        <v>2.9716713879999999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1.4504796326731033E-3</v>
      </c>
      <c r="H24" s="4">
        <v>0.5</v>
      </c>
      <c r="I24" s="4">
        <f>I19</f>
        <v>0.44124999999999998</v>
      </c>
      <c r="J24" s="4">
        <f t="shared" si="1"/>
        <v>3.200120689585034E-4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6" t="s">
        <v>11</v>
      </c>
      <c r="B25" s="4">
        <f>B22</f>
        <v>2.9716713879999999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6.1789239033533783E-2</v>
      </c>
      <c r="H25" s="4">
        <v>0.41499999999999998</v>
      </c>
      <c r="I25" s="4">
        <f>I19</f>
        <v>0.44124999999999998</v>
      </c>
      <c r="J25" s="4">
        <f t="shared" si="1"/>
        <v>1.1314768215271914E-2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6" t="s">
        <v>11</v>
      </c>
      <c r="B26" s="4">
        <f>B20</f>
        <v>2.9709302329999998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6.1779502812540681E-2</v>
      </c>
      <c r="H26" s="4">
        <v>0.41499999999999998</v>
      </c>
      <c r="I26" s="4">
        <f>I20</f>
        <v>0.43</v>
      </c>
      <c r="J26" s="4">
        <f t="shared" si="1"/>
        <v>1.1024552276897883E-2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7" t="s">
        <v>12</v>
      </c>
      <c r="B27" s="4">
        <v>1.146551724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6.9787954812353115E-2</v>
      </c>
      <c r="H27" s="4">
        <v>1</v>
      </c>
      <c r="I27" s="4">
        <v>0.2175</v>
      </c>
      <c r="J27" s="4">
        <f t="shared" si="1"/>
        <v>1.5178880171686802E-2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7" t="s">
        <v>12</v>
      </c>
      <c r="B28" s="4">
        <v>1.1779661020000001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7.0549222684190352E-2</v>
      </c>
      <c r="H28" s="4">
        <v>1</v>
      </c>
      <c r="I28" s="4">
        <v>0.22125</v>
      </c>
      <c r="J28" s="4">
        <f t="shared" si="1"/>
        <v>1.5609015518877115E-2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7" t="s">
        <v>12</v>
      </c>
      <c r="B29" s="4">
        <v>1.0454545449999999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6.7338056415317246E-2</v>
      </c>
      <c r="H29" s="4">
        <v>1</v>
      </c>
      <c r="I29" s="4">
        <v>0.20624999999999999</v>
      </c>
      <c r="J29" s="4">
        <f t="shared" si="1"/>
        <v>1.3888474135659181E-2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7" t="s">
        <v>12</v>
      </c>
      <c r="B30" s="4">
        <v>1.008474576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6.644191700102621E-2</v>
      </c>
      <c r="H30" s="4">
        <v>1</v>
      </c>
      <c r="I30" s="4">
        <f>I28</f>
        <v>0.22125</v>
      </c>
      <c r="J30" s="4">
        <f t="shared" si="1"/>
        <v>1.4700274136477049E-2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7" t="s">
        <v>12</v>
      </c>
      <c r="B31" s="4">
        <v>1.1048387099999999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6.8777119028951728E-2</v>
      </c>
      <c r="H31" s="4">
        <v>1</v>
      </c>
      <c r="I31" s="4">
        <v>0.23250000000000001</v>
      </c>
      <c r="J31" s="4">
        <f t="shared" si="1"/>
        <v>1.5990680174231279E-2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7" t="s">
        <v>12</v>
      </c>
      <c r="B32" s="4">
        <v>1.008474576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6.644191700102621E-2</v>
      </c>
      <c r="H32" s="4">
        <v>1.5</v>
      </c>
      <c r="I32" s="4">
        <f>I28</f>
        <v>0.22125</v>
      </c>
      <c r="J32" s="4">
        <f t="shared" si="1"/>
        <v>2.2050411204715577E-2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2" t="s">
        <v>10</v>
      </c>
      <c r="B33" s="4">
        <v>3.058139535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1.4774338412551725E-3</v>
      </c>
      <c r="H33" s="4">
        <v>0.54500000000000004</v>
      </c>
      <c r="I33" s="4">
        <v>0.43</v>
      </c>
      <c r="J33" s="4">
        <f t="shared" si="1"/>
        <v>3.4623662069814971E-4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2" t="s">
        <v>10</v>
      </c>
      <c r="B34" s="4">
        <f>B33</f>
        <v>3.058139535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1.4774338412551725E-3</v>
      </c>
      <c r="H34" s="4">
        <v>0.54500000000000004</v>
      </c>
      <c r="I34" s="4">
        <f>I33</f>
        <v>0.43</v>
      </c>
      <c r="J34" s="4">
        <f t="shared" si="1"/>
        <v>3.4623662069814971E-4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2" t="s">
        <v>10</v>
      </c>
      <c r="B35" s="4">
        <v>3.0602409640000001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1.4780889073986207E-3</v>
      </c>
      <c r="H35" s="4">
        <v>0.54500000000000004</v>
      </c>
      <c r="I35" s="4">
        <v>0.41499999999999998</v>
      </c>
      <c r="J35" s="4">
        <f t="shared" si="1"/>
        <v>3.3430675863088308E-4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2" t="s">
        <v>10</v>
      </c>
      <c r="B36" s="4">
        <v>2.768421053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1.3871215972110344E-3</v>
      </c>
      <c r="H36" s="4">
        <v>0.54500000000000004</v>
      </c>
      <c r="I36" s="4">
        <v>0.47499999999999998</v>
      </c>
      <c r="J36" s="4">
        <f t="shared" si="1"/>
        <v>3.5909110347800651E-4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2" t="s">
        <v>10</v>
      </c>
      <c r="B37" s="4">
        <v>2.6736842109999999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1.3575898368082759E-3</v>
      </c>
      <c r="H37" s="4">
        <v>0.5</v>
      </c>
      <c r="I37" s="4">
        <f>I36</f>
        <v>0.47499999999999998</v>
      </c>
      <c r="J37" s="4">
        <f t="shared" si="1"/>
        <v>3.2242758624196548E-4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2" t="s">
        <v>10</v>
      </c>
      <c r="B38" s="4">
        <f>B36</f>
        <v>2.768421053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1.3871215972110344E-3</v>
      </c>
      <c r="H38" s="4">
        <v>0.5</v>
      </c>
      <c r="I38" s="4">
        <f>I36</f>
        <v>0.47499999999999998</v>
      </c>
      <c r="J38" s="4">
        <f t="shared" si="1"/>
        <v>3.2944137933762065E-4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6" t="s">
        <v>11</v>
      </c>
      <c r="B39" s="4">
        <f>B37</f>
        <v>2.6736842109999999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5.787471506974344E-2</v>
      </c>
      <c r="H39" s="4">
        <v>0.41499999999999998</v>
      </c>
      <c r="I39" s="4">
        <f>I36</f>
        <v>0.47499999999999998</v>
      </c>
      <c r="J39" s="4">
        <f t="shared" si="1"/>
        <v>1.1408553208123175E-2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0.23807067062027124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2.625" defaultRowHeight="15" customHeight="1"/>
  <cols>
    <col min="1" max="1" width="13.5" customWidth="1"/>
    <col min="2" max="2" width="16.625" customWidth="1"/>
    <col min="3" max="3" width="17.5" customWidth="1"/>
    <col min="4" max="4" width="13.125" customWidth="1"/>
    <col min="5" max="5" width="20.75" customWidth="1"/>
    <col min="6" max="6" width="21.625" customWidth="1"/>
    <col min="7" max="7" width="14.875" customWidth="1"/>
    <col min="8" max="8" width="11.375" customWidth="1"/>
    <col min="9" max="9" width="10.5" customWidth="1"/>
    <col min="10" max="10" width="12.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1.387096774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9.5652947713655175E-4</v>
      </c>
      <c r="H2" s="4">
        <v>0.54500000000000004</v>
      </c>
      <c r="I2" s="4">
        <v>1.35625</v>
      </c>
      <c r="J2" s="4">
        <f t="shared" ref="J2:J39" si="1">G2*H2*I2</f>
        <v>7.0702474133471432E-4</v>
      </c>
    </row>
    <row r="3" spans="1:10" ht="15.75">
      <c r="A3" s="2" t="s">
        <v>10</v>
      </c>
      <c r="B3" s="4">
        <v>2.301843318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1.2416780549903447E-3</v>
      </c>
      <c r="H3" s="4">
        <v>0.54500000000000004</v>
      </c>
      <c r="I3" s="4">
        <f>I2</f>
        <v>1.35625</v>
      </c>
      <c r="J3" s="4">
        <f t="shared" si="1"/>
        <v>9.1779409483395697E-4</v>
      </c>
    </row>
    <row r="4" spans="1:10" ht="15.75">
      <c r="A4" s="2" t="s">
        <v>10</v>
      </c>
      <c r="B4" s="4">
        <v>3.1958525350000002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1.5203623074620692E-3</v>
      </c>
      <c r="H4" s="4">
        <v>0.54500000000000004</v>
      </c>
      <c r="I4" s="4">
        <f>I2</f>
        <v>1.35625</v>
      </c>
      <c r="J4" s="4">
        <f t="shared" si="1"/>
        <v>1.1237853018250101E-3</v>
      </c>
    </row>
    <row r="5" spans="1:10" ht="15.75">
      <c r="A5" s="2" t="s">
        <v>10</v>
      </c>
      <c r="B5" s="4">
        <v>4.9147465439999998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2.056183060612414E-3</v>
      </c>
      <c r="H5" s="4">
        <v>0.54500000000000004</v>
      </c>
      <c r="I5" s="4">
        <f>I2</f>
        <v>1.35625</v>
      </c>
      <c r="J5" s="4">
        <f t="shared" si="1"/>
        <v>1.5198405603957946E-3</v>
      </c>
    </row>
    <row r="6" spans="1:10" ht="15.75">
      <c r="A6" s="2" t="s">
        <v>10</v>
      </c>
      <c r="B6" s="4">
        <f>B5</f>
        <v>4.9147465439999998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2.056183060612414E-3</v>
      </c>
      <c r="H6" s="4">
        <v>0.5</v>
      </c>
      <c r="I6" s="4">
        <f>I2</f>
        <v>1.35625</v>
      </c>
      <c r="J6" s="4">
        <f t="shared" si="1"/>
        <v>1.3943491379777933E-3</v>
      </c>
    </row>
    <row r="7" spans="1:10" ht="15.75">
      <c r="A7" s="6" t="s">
        <v>11</v>
      </c>
      <c r="B7" s="4">
        <v>6.6129032260000002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0.10962246941299862</v>
      </c>
      <c r="H7" s="4">
        <v>0.41499999999999998</v>
      </c>
      <c r="I7" s="4">
        <f>I2</f>
        <v>1.35625</v>
      </c>
      <c r="J7" s="4">
        <f t="shared" si="1"/>
        <v>6.1700321768672434E-2</v>
      </c>
    </row>
    <row r="8" spans="1:10" ht="15.75">
      <c r="A8" s="6" t="s">
        <v>11</v>
      </c>
      <c r="B8" s="4">
        <f>B7</f>
        <v>6.6129032260000002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0.10962246941299862</v>
      </c>
      <c r="H8" s="4">
        <v>0.41499999999999998</v>
      </c>
      <c r="I8" s="4">
        <f>I2</f>
        <v>1.35625</v>
      </c>
      <c r="J8" s="4">
        <f t="shared" si="1"/>
        <v>6.1700321768672434E-2</v>
      </c>
    </row>
    <row r="9" spans="1:10" ht="15.75">
      <c r="A9" s="7" t="s">
        <v>12</v>
      </c>
      <c r="B9" s="4">
        <v>1.3045977010000001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7.3617899322577937E-2</v>
      </c>
      <c r="H9" s="4">
        <v>1</v>
      </c>
      <c r="I9" s="4">
        <v>0.32624999999999998</v>
      </c>
      <c r="J9" s="4">
        <f t="shared" si="1"/>
        <v>2.4017839653991051E-2</v>
      </c>
    </row>
    <row r="10" spans="1:10" ht="15.75">
      <c r="A10" s="7" t="s">
        <v>13</v>
      </c>
      <c r="B10" s="4">
        <v>2.1954022989999999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9.5204859298111733E-2</v>
      </c>
      <c r="H10" s="4">
        <v>1.5</v>
      </c>
      <c r="I10" s="4">
        <f>I9</f>
        <v>0.32624999999999998</v>
      </c>
      <c r="J10" s="4">
        <f t="shared" si="1"/>
        <v>4.6590878019013425E-2</v>
      </c>
    </row>
    <row r="11" spans="1:10" ht="15.75">
      <c r="A11" s="7" t="s">
        <v>12</v>
      </c>
      <c r="B11" s="4">
        <v>3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0.11470275862068965</v>
      </c>
      <c r="H11" s="4">
        <v>1</v>
      </c>
      <c r="I11" s="4">
        <f>I9</f>
        <v>0.32624999999999998</v>
      </c>
      <c r="J11" s="4">
        <f t="shared" si="1"/>
        <v>3.7421774999999997E-2</v>
      </c>
    </row>
    <row r="12" spans="1:10" ht="15.75">
      <c r="A12" s="2" t="s">
        <v>10</v>
      </c>
      <c r="B12" s="4">
        <v>1.4249767010000001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9.6833756472551732E-4</v>
      </c>
      <c r="H12" s="4">
        <v>0.54500000000000004</v>
      </c>
      <c r="I12" s="4">
        <v>1.3412500000000001</v>
      </c>
      <c r="J12" s="4">
        <f t="shared" si="1"/>
        <v>7.0783660348501466E-4</v>
      </c>
    </row>
    <row r="13" spans="1:10" ht="15.75">
      <c r="A13" s="2" t="s">
        <v>10</v>
      </c>
      <c r="B13" s="4">
        <v>2.3219944080000001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1.2479596361489654E-3</v>
      </c>
      <c r="H13" s="4">
        <v>0.54500000000000004</v>
      </c>
      <c r="I13" s="4">
        <f>I12</f>
        <v>1.3412500000000001</v>
      </c>
      <c r="J13" s="4">
        <f t="shared" si="1"/>
        <v>9.1223509478171607E-4</v>
      </c>
    </row>
    <row r="14" spans="1:10" ht="15.75">
      <c r="A14" s="2" t="s">
        <v>10</v>
      </c>
      <c r="B14" s="4">
        <v>4.0391425910000001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1.7832361731944827E-3</v>
      </c>
      <c r="H14" s="4">
        <v>0.54500000000000004</v>
      </c>
      <c r="I14" s="4">
        <f>I12</f>
        <v>1.3412500000000001</v>
      </c>
      <c r="J14" s="4">
        <f t="shared" si="1"/>
        <v>1.3035122069269198E-3</v>
      </c>
    </row>
    <row r="15" spans="1:10" ht="15.75">
      <c r="A15" s="2" t="s">
        <v>10</v>
      </c>
      <c r="B15" s="4">
        <f>B14</f>
        <v>4.0391425910000001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1.7832361731944827E-3</v>
      </c>
      <c r="H15" s="4">
        <v>0.5</v>
      </c>
      <c r="I15" s="4">
        <f>I12</f>
        <v>1.3412500000000001</v>
      </c>
      <c r="J15" s="4">
        <f t="shared" si="1"/>
        <v>1.1958827586485501E-3</v>
      </c>
    </row>
    <row r="16" spans="1:10" ht="15.75">
      <c r="A16" s="2" t="s">
        <v>10</v>
      </c>
      <c r="B16" s="4">
        <v>6.3807082949999998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2.5131587236827584E-3</v>
      </c>
      <c r="H16" s="4">
        <v>0.5</v>
      </c>
      <c r="I16" s="4">
        <f>I12</f>
        <v>1.3412500000000001</v>
      </c>
      <c r="J16" s="4">
        <f t="shared" si="1"/>
        <v>1.6853870690697499E-3</v>
      </c>
    </row>
    <row r="17" spans="1:10" ht="15.75">
      <c r="A17" s="6" t="s">
        <v>11</v>
      </c>
      <c r="B17" s="4">
        <v>6.6533084809999998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0.11015325513523309</v>
      </c>
      <c r="H17" s="4">
        <v>0.41499999999999998</v>
      </c>
      <c r="I17" s="4">
        <f>I12</f>
        <v>1.3412500000000001</v>
      </c>
      <c r="J17" s="4">
        <f t="shared" si="1"/>
        <v>6.1313367181804523E-2</v>
      </c>
    </row>
    <row r="18" spans="1:10" ht="15.75">
      <c r="A18" s="6" t="s">
        <v>11</v>
      </c>
      <c r="B18" s="4">
        <f>B17</f>
        <v>6.6533084809999998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0.11015325513523309</v>
      </c>
      <c r="H18" s="4">
        <v>0.41499999999999998</v>
      </c>
      <c r="I18" s="4">
        <f>I12</f>
        <v>1.3412500000000001</v>
      </c>
      <c r="J18" s="4">
        <f t="shared" si="1"/>
        <v>6.1313367181804523E-2</v>
      </c>
    </row>
    <row r="19" spans="1:10" ht="15.75">
      <c r="A19" s="2" t="s">
        <v>10</v>
      </c>
      <c r="B19" s="4">
        <v>1.3263946710000001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9.3760716640827585E-4</v>
      </c>
      <c r="H19" s="4">
        <v>0.54500000000000004</v>
      </c>
      <c r="I19" s="4">
        <v>1.50125</v>
      </c>
      <c r="J19" s="4">
        <f t="shared" si="1"/>
        <v>7.6713260342088109E-4</v>
      </c>
    </row>
    <row r="20" spans="1:10" ht="15.75">
      <c r="A20" s="2" t="s">
        <v>10</v>
      </c>
      <c r="B20" s="4">
        <v>2.8605328889999999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1.4158350798813791E-3</v>
      </c>
      <c r="H20" s="4">
        <v>0.54500000000000004</v>
      </c>
      <c r="I20" s="4">
        <f>I19</f>
        <v>1.50125</v>
      </c>
      <c r="J20" s="4">
        <f t="shared" si="1"/>
        <v>1.1584097154511968E-3</v>
      </c>
    </row>
    <row r="21" spans="1:10" ht="15.75" customHeight="1">
      <c r="A21" s="2" t="s">
        <v>10</v>
      </c>
      <c r="B21" s="4">
        <f>B20</f>
        <v>2.8605328889999999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1.4158350798813791E-3</v>
      </c>
      <c r="H21" s="4">
        <v>0.54500000000000004</v>
      </c>
      <c r="I21" s="4">
        <f>I19</f>
        <v>1.50125</v>
      </c>
      <c r="J21" s="4">
        <f t="shared" si="1"/>
        <v>1.1584097154511968E-3</v>
      </c>
    </row>
    <row r="22" spans="1:10" ht="15.75" customHeight="1">
      <c r="A22" s="2" t="s">
        <v>10</v>
      </c>
      <c r="B22" s="4">
        <v>4.3946711069999997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1.8940629933544826E-3</v>
      </c>
      <c r="H22" s="4">
        <v>0.54500000000000004</v>
      </c>
      <c r="I22" s="4">
        <f>I19</f>
        <v>1.50125</v>
      </c>
      <c r="J22" s="4">
        <f t="shared" si="1"/>
        <v>1.5496868274815123E-3</v>
      </c>
    </row>
    <row r="23" spans="1:10" ht="15.75" customHeight="1">
      <c r="A23" s="2" t="s">
        <v>10</v>
      </c>
      <c r="B23" s="4">
        <f>B22</f>
        <v>4.3946711069999997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1.8940629933544826E-3</v>
      </c>
      <c r="H23" s="4">
        <v>0.5</v>
      </c>
      <c r="I23" s="4">
        <f>I19</f>
        <v>1.50125</v>
      </c>
      <c r="J23" s="4">
        <f t="shared" si="1"/>
        <v>1.4217310343867084E-3</v>
      </c>
    </row>
    <row r="24" spans="1:10" ht="15.75" customHeight="1">
      <c r="A24" s="2" t="s">
        <v>10</v>
      </c>
      <c r="B24" s="4">
        <v>5.2210657789999999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2.1516701600744828E-3</v>
      </c>
      <c r="H24" s="4">
        <v>0.5</v>
      </c>
      <c r="I24" s="4">
        <f>I19</f>
        <v>1.50125</v>
      </c>
      <c r="J24" s="4">
        <f t="shared" si="1"/>
        <v>1.6150974139059087E-3</v>
      </c>
    </row>
    <row r="25" spans="1:10" ht="15.75" customHeight="1">
      <c r="A25" s="6" t="s">
        <v>11</v>
      </c>
      <c r="B25" s="4">
        <v>6.7302248130000004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0.11116367050898207</v>
      </c>
      <c r="H25" s="4">
        <v>0.41499999999999998</v>
      </c>
      <c r="I25" s="4">
        <f>I19</f>
        <v>1.50125</v>
      </c>
      <c r="J25" s="4">
        <f t="shared" si="1"/>
        <v>6.9257051045917867E-2</v>
      </c>
    </row>
    <row r="26" spans="1:10" ht="15.75" customHeight="1">
      <c r="A26" s="6" t="s">
        <v>11</v>
      </c>
      <c r="B26" s="4">
        <f>B25</f>
        <v>6.7302248130000004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0.11116367050898207</v>
      </c>
      <c r="H26" s="4">
        <v>0.41499999999999998</v>
      </c>
      <c r="I26" s="4">
        <f>I19</f>
        <v>1.50125</v>
      </c>
      <c r="J26" s="4">
        <f t="shared" si="1"/>
        <v>6.9257051045917867E-2</v>
      </c>
    </row>
    <row r="27" spans="1:10" ht="15.75" customHeight="1">
      <c r="A27" s="7" t="s">
        <v>12</v>
      </c>
      <c r="B27" s="4">
        <v>1.401162791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7.5957971138040009E-2</v>
      </c>
      <c r="H27" s="4">
        <v>1</v>
      </c>
      <c r="I27" s="4">
        <v>0.32250000000000001</v>
      </c>
      <c r="J27" s="4">
        <f t="shared" si="1"/>
        <v>2.4496445692017903E-2</v>
      </c>
    </row>
    <row r="28" spans="1:10" ht="15.75" customHeight="1">
      <c r="A28" s="7" t="s">
        <v>12</v>
      </c>
      <c r="B28" s="4">
        <v>2.2151162790000001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9.5682590214828972E-2</v>
      </c>
      <c r="H28" s="4">
        <v>1</v>
      </c>
      <c r="I28" s="4">
        <f>I27</f>
        <v>0.32250000000000001</v>
      </c>
      <c r="J28" s="4">
        <f t="shared" si="1"/>
        <v>3.0857635344282344E-2</v>
      </c>
    </row>
    <row r="29" spans="1:10" ht="15.75" customHeight="1">
      <c r="A29" s="7" t="s">
        <v>12</v>
      </c>
      <c r="B29" s="4">
        <v>3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0.11470275862068965</v>
      </c>
      <c r="H29" s="4">
        <v>1</v>
      </c>
      <c r="I29" s="4">
        <f>I27</f>
        <v>0.32250000000000001</v>
      </c>
      <c r="J29" s="4">
        <f t="shared" si="1"/>
        <v>3.6991639655172416E-2</v>
      </c>
    </row>
    <row r="30" spans="1:10" ht="15.75" customHeight="1">
      <c r="A30" s="7" t="s">
        <v>12</v>
      </c>
      <c r="B30" s="4">
        <v>1.2848837209999999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7.3140168405860684E-2</v>
      </c>
      <c r="H30" s="4">
        <v>1</v>
      </c>
      <c r="I30" s="4">
        <f>I27</f>
        <v>0.32250000000000001</v>
      </c>
      <c r="J30" s="4">
        <f t="shared" si="1"/>
        <v>2.3587704310890072E-2</v>
      </c>
    </row>
    <row r="31" spans="1:10" ht="15.75" customHeight="1">
      <c r="A31" s="7" t="s">
        <v>12</v>
      </c>
      <c r="B31" s="4">
        <v>2.1860465119999999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9.4978139543900691E-2</v>
      </c>
      <c r="H31" s="4">
        <v>1</v>
      </c>
      <c r="I31" s="4">
        <f>I27</f>
        <v>0.32250000000000001</v>
      </c>
      <c r="J31" s="4">
        <f t="shared" si="1"/>
        <v>3.0630450002907973E-2</v>
      </c>
    </row>
    <row r="32" spans="1:10" ht="15.75" customHeight="1">
      <c r="A32" s="7" t="s">
        <v>12</v>
      </c>
      <c r="B32" s="4">
        <v>3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0.11470275862068965</v>
      </c>
      <c r="H32" s="4">
        <v>1.5</v>
      </c>
      <c r="I32" s="4">
        <f>I27</f>
        <v>0.32250000000000001</v>
      </c>
      <c r="J32" s="4">
        <f t="shared" si="1"/>
        <v>5.5487459482758621E-2</v>
      </c>
    </row>
    <row r="33" spans="1:10" ht="15.75" customHeight="1">
      <c r="A33" s="2" t="s">
        <v>10</v>
      </c>
      <c r="B33" s="4">
        <v>1.4223977699999999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9.6753364968275857E-4</v>
      </c>
      <c r="H33" s="4">
        <v>0.54500000000000004</v>
      </c>
      <c r="I33" s="4">
        <v>1.345</v>
      </c>
      <c r="J33" s="4">
        <f t="shared" si="1"/>
        <v>7.092263535587041E-4</v>
      </c>
    </row>
    <row r="34" spans="1:10" ht="15.75" customHeight="1">
      <c r="A34" s="2" t="s">
        <v>10</v>
      </c>
      <c r="B34" s="4">
        <v>2.3238847580000002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1.2485489038731035E-3</v>
      </c>
      <c r="H34" s="4">
        <v>0.54500000000000004</v>
      </c>
      <c r="I34" s="4">
        <f>I33</f>
        <v>1.345</v>
      </c>
      <c r="J34" s="4">
        <f t="shared" si="1"/>
        <v>9.1521756026158166E-4</v>
      </c>
    </row>
    <row r="35" spans="1:10" ht="15.75" customHeight="1">
      <c r="A35" s="2" t="s">
        <v>10</v>
      </c>
      <c r="B35" s="4">
        <v>4.036245353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1.7823330341765517E-3</v>
      </c>
      <c r="H35" s="4">
        <v>0.54500000000000004</v>
      </c>
      <c r="I35" s="4">
        <f>I33</f>
        <v>1.345</v>
      </c>
      <c r="J35" s="4">
        <f t="shared" si="1"/>
        <v>1.306494672377267E-3</v>
      </c>
    </row>
    <row r="36" spans="1:10" ht="15.75" customHeight="1">
      <c r="A36" s="2" t="s">
        <v>10</v>
      </c>
      <c r="B36" s="4">
        <f>B35</f>
        <v>4.036245353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1.7823330341765517E-3</v>
      </c>
      <c r="H36" s="4">
        <v>0.54500000000000004</v>
      </c>
      <c r="I36" s="4">
        <f>I33</f>
        <v>1.345</v>
      </c>
      <c r="J36" s="4">
        <f t="shared" si="1"/>
        <v>1.306494672377267E-3</v>
      </c>
    </row>
    <row r="37" spans="1:10" ht="15.75" customHeight="1">
      <c r="A37" s="2" t="s">
        <v>10</v>
      </c>
      <c r="B37" s="4">
        <v>4.9307620820000002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2.0611754903889657E-3</v>
      </c>
      <c r="H37" s="4">
        <v>0.5</v>
      </c>
      <c r="I37" s="4">
        <f>I33</f>
        <v>1.345</v>
      </c>
      <c r="J37" s="4">
        <f t="shared" si="1"/>
        <v>1.3861405172865794E-3</v>
      </c>
    </row>
    <row r="38" spans="1:10" ht="15.75" customHeight="1">
      <c r="A38" s="2" t="s">
        <v>10</v>
      </c>
      <c r="B38" s="4">
        <v>6.643122677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2.5949596206924137E-3</v>
      </c>
      <c r="H38" s="4">
        <v>0.5</v>
      </c>
      <c r="I38" s="4">
        <f>I33</f>
        <v>1.345</v>
      </c>
      <c r="J38" s="4">
        <f t="shared" si="1"/>
        <v>1.7451103449156481E-3</v>
      </c>
    </row>
    <row r="39" spans="1:10" ht="15.75" customHeight="1">
      <c r="A39" s="6" t="s">
        <v>11</v>
      </c>
      <c r="B39" s="4">
        <f>B38</f>
        <v>6.643122677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0.11001944879413517</v>
      </c>
      <c r="H39" s="4">
        <v>0.41499999999999998</v>
      </c>
      <c r="I39" s="4">
        <f>I33</f>
        <v>1.345</v>
      </c>
      <c r="J39" s="4">
        <f t="shared" si="1"/>
        <v>6.1410105830666389E-2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0.78254021198464352</v>
      </c>
    </row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tabSelected="1" workbookViewId="0">
      <selection activeCell="D2" sqref="D2"/>
    </sheetView>
  </sheetViews>
  <sheetFormatPr defaultRowHeight="14.25"/>
  <cols>
    <col min="1" max="1" width="9.625" customWidth="1"/>
    <col min="2" max="12" width="12.625" customWidth="1"/>
  </cols>
  <sheetData>
    <row r="1" spans="2:12" ht="15" thickBot="1"/>
    <row r="2" spans="2:12" ht="20.25" customHeight="1" thickBot="1">
      <c r="D2" s="12" t="s">
        <v>24</v>
      </c>
      <c r="E2" s="13" t="s">
        <v>16</v>
      </c>
      <c r="F2" s="14" t="s">
        <v>17</v>
      </c>
      <c r="G2" s="13" t="s">
        <v>18</v>
      </c>
      <c r="H2" s="14" t="s">
        <v>19</v>
      </c>
      <c r="I2" s="13" t="s">
        <v>20</v>
      </c>
      <c r="J2" s="14" t="s">
        <v>21</v>
      </c>
    </row>
    <row r="3" spans="2:12" ht="20.25" customHeight="1" thickBot="1">
      <c r="D3" s="30" t="s">
        <v>22</v>
      </c>
      <c r="E3" s="35">
        <v>0.23807067100000001</v>
      </c>
      <c r="F3" s="36">
        <v>0.85957035400000004</v>
      </c>
      <c r="G3" s="37">
        <v>0.37126456099999999</v>
      </c>
      <c r="H3" s="37">
        <v>0.42481662399999998</v>
      </c>
      <c r="I3" s="35">
        <f>E3</f>
        <v>0.23807067100000001</v>
      </c>
      <c r="J3" s="36">
        <v>0.78254021200000001</v>
      </c>
    </row>
    <row r="4" spans="2:12" ht="21" customHeight="1" thickBot="1">
      <c r="D4" s="10" t="s">
        <v>23</v>
      </c>
      <c r="E4" s="26">
        <f>F10</f>
        <v>0.23080000000000001</v>
      </c>
      <c r="F4" s="10">
        <f>K10</f>
        <v>0.8538</v>
      </c>
      <c r="G4" s="10">
        <f>C14</f>
        <v>0.35949999999999999</v>
      </c>
      <c r="H4" s="10">
        <f>I14</f>
        <v>0.42209999999999998</v>
      </c>
      <c r="I4" s="26">
        <f>F18</f>
        <v>0.23119999999999999</v>
      </c>
      <c r="J4" s="10">
        <f>K18</f>
        <v>0.77810000000000001</v>
      </c>
    </row>
    <row r="5" spans="2:12" ht="20.25" customHeight="1" thickBot="1">
      <c r="D5" s="11" t="s">
        <v>15</v>
      </c>
      <c r="E5" s="27">
        <f>((E3-E4)/E3)*100</f>
        <v>3.0539969369011466</v>
      </c>
      <c r="F5" s="28">
        <f t="shared" ref="F5:J5" si="0">((F3-F4)/F3)*100</f>
        <v>0.67130677240644265</v>
      </c>
      <c r="G5" s="28">
        <f>((G3-G4)/G3)*100</f>
        <v>3.1687810353652384</v>
      </c>
      <c r="H5" s="28">
        <f t="shared" si="0"/>
        <v>0.63948156605095596</v>
      </c>
      <c r="I5" s="28">
        <f t="shared" si="0"/>
        <v>2.8859796005699594</v>
      </c>
      <c r="J5" s="28">
        <f t="shared" si="0"/>
        <v>0.56741007451256686</v>
      </c>
    </row>
    <row r="7" spans="2:12" ht="15" thickBot="1"/>
    <row r="8" spans="2:12" ht="15.75" thickBot="1">
      <c r="B8" s="41" t="s">
        <v>31</v>
      </c>
      <c r="C8" s="42"/>
      <c r="D8" s="42"/>
      <c r="E8" s="42"/>
      <c r="F8" s="43"/>
      <c r="G8" s="32"/>
      <c r="H8" s="41" t="s">
        <v>25</v>
      </c>
      <c r="I8" s="42"/>
      <c r="J8" s="42"/>
      <c r="K8" s="42"/>
      <c r="L8" s="43"/>
    </row>
    <row r="9" spans="2:12" ht="15.75" thickBot="1">
      <c r="B9" s="15" t="s">
        <v>26</v>
      </c>
      <c r="C9" s="16">
        <v>0.03</v>
      </c>
      <c r="D9" s="17">
        <v>0.01</v>
      </c>
      <c r="E9" s="17">
        <v>0.05</v>
      </c>
      <c r="F9" s="18">
        <v>1E-3</v>
      </c>
      <c r="G9" s="33"/>
      <c r="H9" s="15" t="s">
        <v>26</v>
      </c>
      <c r="I9" s="16">
        <v>0.03</v>
      </c>
      <c r="J9" s="17">
        <v>0.01</v>
      </c>
      <c r="K9" s="17">
        <v>0.05</v>
      </c>
      <c r="L9" s="18">
        <v>1E-3</v>
      </c>
    </row>
    <row r="10" spans="2:12" ht="15.75" thickBot="1">
      <c r="B10" s="19">
        <v>1000</v>
      </c>
      <c r="C10" s="20">
        <v>0.2288</v>
      </c>
      <c r="D10" s="20">
        <v>0.22950000000000001</v>
      </c>
      <c r="E10" s="20">
        <v>0.22950000000000001</v>
      </c>
      <c r="F10" s="38">
        <v>0.23080000000000001</v>
      </c>
      <c r="G10" s="33"/>
      <c r="H10" s="19">
        <v>1000</v>
      </c>
      <c r="I10" s="20">
        <v>0.85319999999999996</v>
      </c>
      <c r="J10" s="20">
        <v>0.85309999999999997</v>
      </c>
      <c r="K10" s="38">
        <v>0.8538</v>
      </c>
      <c r="L10" s="20">
        <v>0.85370000000000001</v>
      </c>
    </row>
    <row r="11" spans="2:12" ht="15" thickBot="1">
      <c r="B11" s="44"/>
      <c r="C11" s="45"/>
      <c r="D11" s="45"/>
      <c r="E11" s="45"/>
      <c r="F11" s="46"/>
      <c r="G11" s="33"/>
      <c r="H11" s="44"/>
      <c r="I11" s="45"/>
      <c r="J11" s="45"/>
      <c r="K11" s="45"/>
      <c r="L11" s="46"/>
    </row>
    <row r="12" spans="2:12" ht="15.75" thickBot="1">
      <c r="B12" s="41" t="s">
        <v>27</v>
      </c>
      <c r="C12" s="42"/>
      <c r="D12" s="42"/>
      <c r="E12" s="42"/>
      <c r="F12" s="43"/>
      <c r="G12" s="33"/>
      <c r="H12" s="41" t="s">
        <v>28</v>
      </c>
      <c r="I12" s="42"/>
      <c r="J12" s="42"/>
      <c r="K12" s="42"/>
      <c r="L12" s="43"/>
    </row>
    <row r="13" spans="2:12" ht="15.75" thickBot="1">
      <c r="B13" s="15" t="s">
        <v>26</v>
      </c>
      <c r="C13" s="16">
        <v>0.03</v>
      </c>
      <c r="D13" s="24">
        <v>0.01</v>
      </c>
      <c r="E13" s="24">
        <v>0.05</v>
      </c>
      <c r="F13" s="18">
        <v>1E-3</v>
      </c>
      <c r="G13" s="33"/>
      <c r="H13" s="15" t="s">
        <v>26</v>
      </c>
      <c r="I13" s="16">
        <v>0.03</v>
      </c>
      <c r="J13" s="17">
        <v>0.01</v>
      </c>
      <c r="K13" s="17">
        <v>0.05</v>
      </c>
      <c r="L13" s="17">
        <v>1E-3</v>
      </c>
    </row>
    <row r="14" spans="2:12" ht="15.75" thickBot="1">
      <c r="B14" s="19">
        <v>1000</v>
      </c>
      <c r="C14" s="39">
        <v>0.35949999999999999</v>
      </c>
      <c r="D14" s="20">
        <v>0.35709999999999997</v>
      </c>
      <c r="E14" s="31">
        <v>0.35930000000000001</v>
      </c>
      <c r="F14" s="20">
        <v>0.35920000000000002</v>
      </c>
      <c r="G14" s="33"/>
      <c r="H14" s="19">
        <v>1000</v>
      </c>
      <c r="I14" s="38">
        <v>0.42209999999999998</v>
      </c>
      <c r="J14" s="47">
        <v>0.42159999999999997</v>
      </c>
      <c r="K14" s="25">
        <v>0.42109999999999997</v>
      </c>
      <c r="L14" s="40">
        <v>0.42159999999999997</v>
      </c>
    </row>
    <row r="15" spans="2:12" ht="15" thickBot="1">
      <c r="B15" s="21"/>
      <c r="C15" s="22"/>
      <c r="D15" s="22"/>
      <c r="E15" s="22"/>
      <c r="F15" s="23"/>
      <c r="G15" s="33"/>
      <c r="H15" s="21"/>
      <c r="I15" s="22"/>
      <c r="J15" s="22"/>
      <c r="K15" s="22"/>
      <c r="L15" s="23"/>
    </row>
    <row r="16" spans="2:12" ht="15.75" thickBot="1">
      <c r="B16" s="41" t="s">
        <v>29</v>
      </c>
      <c r="C16" s="42"/>
      <c r="D16" s="42"/>
      <c r="E16" s="42"/>
      <c r="F16" s="43"/>
      <c r="G16" s="33"/>
      <c r="H16" s="41" t="s">
        <v>30</v>
      </c>
      <c r="I16" s="42"/>
      <c r="J16" s="42"/>
      <c r="K16" s="42"/>
      <c r="L16" s="43"/>
    </row>
    <row r="17" spans="2:12" ht="15.75" thickBot="1">
      <c r="B17" s="15" t="s">
        <v>26</v>
      </c>
      <c r="C17" s="16">
        <v>0.03</v>
      </c>
      <c r="D17" s="17">
        <v>0.01</v>
      </c>
      <c r="E17" s="17">
        <v>0.05</v>
      </c>
      <c r="F17" s="18">
        <v>1E-3</v>
      </c>
      <c r="G17" s="33"/>
      <c r="H17" s="15" t="s">
        <v>26</v>
      </c>
      <c r="I17" s="16">
        <v>0.03</v>
      </c>
      <c r="J17" s="17">
        <v>0.01</v>
      </c>
      <c r="K17" s="17">
        <v>0.05</v>
      </c>
      <c r="L17" s="18">
        <v>1E-3</v>
      </c>
    </row>
    <row r="18" spans="2:12" ht="15.75" thickBot="1">
      <c r="B18" s="19">
        <v>1000</v>
      </c>
      <c r="C18" s="20">
        <v>0.22939999999999999</v>
      </c>
      <c r="D18" s="20">
        <v>0.22950000000000001</v>
      </c>
      <c r="E18" s="20">
        <v>0.2293</v>
      </c>
      <c r="F18" s="38">
        <v>0.23119999999999999</v>
      </c>
      <c r="G18" s="34"/>
      <c r="H18" s="19">
        <v>1000</v>
      </c>
      <c r="I18" s="20">
        <v>0.77590000000000003</v>
      </c>
      <c r="J18" s="20">
        <v>0.77710000000000001</v>
      </c>
      <c r="K18" s="38">
        <v>0.77810000000000001</v>
      </c>
      <c r="L18" s="20">
        <v>0.7772</v>
      </c>
    </row>
  </sheetData>
  <mergeCells count="8">
    <mergeCell ref="H16:L16"/>
    <mergeCell ref="B8:F8"/>
    <mergeCell ref="B11:F11"/>
    <mergeCell ref="H8:L8"/>
    <mergeCell ref="H11:L11"/>
    <mergeCell ref="H12:L12"/>
    <mergeCell ref="B16:F16"/>
    <mergeCell ref="B12:F12"/>
  </mergeCells>
  <conditionalFormatting sqref="B13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B17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B9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H9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H1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H17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 A</vt:lpstr>
      <vt:lpstr>Case B</vt:lpstr>
      <vt:lpstr>Case C</vt:lpstr>
      <vt:lpstr>Case D</vt:lpstr>
      <vt:lpstr>Case E</vt:lpstr>
      <vt:lpstr>Case F</vt:lpstr>
      <vt:lpstr>Deviation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2015-06-05T18:17:20Z</dcterms:created>
  <dcterms:modified xsi:type="dcterms:W3CDTF">2020-03-27T10:16:25Z</dcterms:modified>
</cp:coreProperties>
</file>